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resupuesto universitario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'Presupuesto universitario'!$A$1:$H$88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09997863704336681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44" fontId="3" fillId="0" borderId="0"/>
    <xf numFmtId="0" fontId="11" fillId="0" borderId="0"/>
    <xf numFmtId="0" fontId="13" fillId="0" borderId="0"/>
  </cellStyleXfs>
  <cellXfs count="59"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 indent="1"/>
    </xf>
    <xf numFmtId="0" fontId="5" fillId="2" borderId="0" applyAlignment="1" pivotButton="0" quotePrefix="0" xfId="0">
      <alignment horizontal="left" vertical="center" indent="1"/>
    </xf>
    <xf numFmtId="0" fontId="5" fillId="2" borderId="0" applyAlignment="1" pivotButton="0" quotePrefix="0" xfId="0">
      <alignment horizontal="left" vertical="center" indent="1"/>
    </xf>
    <xf numFmtId="164" fontId="5" fillId="2" borderId="1" applyAlignment="1" pivotButton="0" quotePrefix="0" xfId="1">
      <alignment horizontal="left" vertical="center" indent="1"/>
    </xf>
    <xf numFmtId="0" fontId="5" fillId="2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1"/>
    </xf>
    <xf numFmtId="0" fontId="9" fillId="4" borderId="2" applyAlignment="1" pivotButton="0" quotePrefix="0" xfId="0">
      <alignment horizontal="left" vertical="center" indent="1"/>
    </xf>
    <xf numFmtId="164" fontId="5" fillId="2" borderId="2" applyAlignment="1" pivotButton="0" quotePrefix="0" xfId="1">
      <alignment horizontal="left" vertical="center" indent="1"/>
    </xf>
    <xf numFmtId="0" fontId="5" fillId="5" borderId="2" applyAlignment="1" pivotButton="0" quotePrefix="0" xfId="0">
      <alignment horizontal="left" vertical="center" indent="1"/>
    </xf>
    <xf numFmtId="164" fontId="5" fillId="5" borderId="0" applyAlignment="1" pivotButton="0" quotePrefix="0" xfId="1">
      <alignment horizontal="left" vertical="center" indent="1"/>
    </xf>
    <xf numFmtId="164" fontId="5" fillId="7" borderId="0" applyAlignment="1" pivotButton="0" quotePrefix="0" xfId="1">
      <alignment horizontal="left" vertical="center" indent="1"/>
    </xf>
    <xf numFmtId="0" fontId="9" fillId="4" borderId="3" applyAlignment="1" pivotButton="0" quotePrefix="0" xfId="0">
      <alignment horizontal="left" vertical="center" indent="1"/>
    </xf>
    <xf numFmtId="0" fontId="9" fillId="4" borderId="4" applyAlignment="1" pivotButton="0" quotePrefix="0" xfId="0">
      <alignment horizontal="left" vertical="center" indent="1"/>
    </xf>
    <xf numFmtId="0" fontId="5" fillId="5" borderId="5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left" vertical="center" indent="1"/>
    </xf>
    <xf numFmtId="0" fontId="5" fillId="5" borderId="6" applyAlignment="1" pivotButton="0" quotePrefix="0" xfId="0">
      <alignment horizontal="left" vertical="center" indent="1"/>
    </xf>
    <xf numFmtId="164" fontId="5" fillId="5" borderId="6" applyAlignment="1" pivotButton="0" quotePrefix="0" xfId="0">
      <alignment horizontal="left" vertical="center" indent="1"/>
    </xf>
    <xf numFmtId="0" fontId="7" fillId="5" borderId="5" applyAlignment="1" pivotButton="0" quotePrefix="0" xfId="0">
      <alignment horizontal="left" vertical="center" indent="1"/>
    </xf>
    <xf numFmtId="164" fontId="8" fillId="8" borderId="0" applyAlignment="1" pivotButton="0" quotePrefix="0" xfId="0">
      <alignment horizontal="left" vertical="center" indent="1"/>
    </xf>
    <xf numFmtId="164" fontId="5" fillId="7" borderId="0" applyAlignment="1" pivotButton="0" quotePrefix="0" xfId="0">
      <alignment horizontal="left" vertical="center" indent="1"/>
    </xf>
    <xf numFmtId="0" fontId="8" fillId="6" borderId="0" applyAlignment="1" pivotButton="0" quotePrefix="0" xfId="0">
      <alignment horizontal="left" vertical="center" indent="1"/>
    </xf>
    <xf numFmtId="0" fontId="5" fillId="0" borderId="2" applyAlignment="1" pivotButton="0" quotePrefix="0" xfId="3">
      <alignment horizontal="left" indent="1"/>
    </xf>
    <xf numFmtId="165" fontId="5" fillId="0" borderId="2" applyAlignment="1" pivotButton="0" quotePrefix="0" xfId="3">
      <alignment horizontal="left" indent="1"/>
    </xf>
    <xf numFmtId="0" fontId="5" fillId="0" borderId="2" applyAlignment="1" pivotButton="0" quotePrefix="0" xfId="3">
      <alignment horizontal="left" wrapText="1" indent="1"/>
    </xf>
    <xf numFmtId="0" fontId="9" fillId="4" borderId="7" applyAlignment="1" pivotButton="0" quotePrefix="0" xfId="0">
      <alignment horizontal="left" vertical="center" indent="1"/>
    </xf>
    <xf numFmtId="0" fontId="9" fillId="4" borderId="8" applyAlignment="1" pivotButton="0" quotePrefix="0" xfId="0">
      <alignment horizontal="left" vertical="center" indent="1"/>
    </xf>
    <xf numFmtId="0" fontId="9" fillId="4" borderId="9" applyAlignment="1" pivotButton="0" quotePrefix="0" xfId="0">
      <alignment horizontal="left" vertical="center" indent="1"/>
    </xf>
    <xf numFmtId="0" fontId="7" fillId="7" borderId="7" applyAlignment="1" pivotButton="0" quotePrefix="0" xfId="0">
      <alignment horizontal="left" vertical="center" indent="1"/>
    </xf>
    <xf numFmtId="164" fontId="7" fillId="7" borderId="8" applyAlignment="1" pivotButton="0" quotePrefix="0" xfId="1">
      <alignment horizontal="left" vertical="center" indent="1"/>
    </xf>
    <xf numFmtId="0" fontId="7" fillId="7" borderId="9" applyAlignment="1" pivotButton="0" quotePrefix="0" xfId="0">
      <alignment horizontal="left" vertical="center" indent="1"/>
    </xf>
    <xf numFmtId="0" fontId="9" fillId="3" borderId="7" applyAlignment="1" pivotButton="0" quotePrefix="0" xfId="0">
      <alignment horizontal="left" vertical="center" indent="1"/>
    </xf>
    <xf numFmtId="164" fontId="9" fillId="3" borderId="8" applyAlignment="1" pivotButton="0" quotePrefix="0" xfId="1">
      <alignment horizontal="left" vertical="center" indent="1"/>
    </xf>
    <xf numFmtId="0" fontId="9" fillId="3" borderId="9" applyAlignment="1" pivotButton="0" quotePrefix="0" xfId="0">
      <alignment horizontal="left" vertical="center" indent="1"/>
    </xf>
    <xf numFmtId="0" fontId="7" fillId="7" borderId="10" applyAlignment="1" pivotButton="0" quotePrefix="0" xfId="3">
      <alignment horizontal="left" indent="1"/>
    </xf>
    <xf numFmtId="0" fontId="9" fillId="3" borderId="7" applyAlignment="1" pivotButton="0" quotePrefix="0" xfId="3">
      <alignment horizontal="left" indent="1"/>
    </xf>
    <xf numFmtId="164" fontId="9" fillId="3" borderId="8" applyAlignment="1" pivotButton="0" quotePrefix="0" xfId="4">
      <alignment horizontal="left" indent="1"/>
    </xf>
    <xf numFmtId="0" fontId="6" fillId="3" borderId="8" applyAlignment="1" pivotButton="0" quotePrefix="0" xfId="3">
      <alignment horizontal="left" indent="1"/>
    </xf>
    <xf numFmtId="164" fontId="6" fillId="3" borderId="9" applyAlignment="1" pivotButton="0" quotePrefix="0" xfId="4">
      <alignment horizontal="left" indent="1"/>
    </xf>
    <xf numFmtId="0" fontId="0" fillId="0" borderId="0" pivotButton="0" quotePrefix="0" xfId="0"/>
    <xf numFmtId="0" fontId="3" fillId="0" borderId="0" pivotButton="0" quotePrefix="0" xfId="3"/>
    <xf numFmtId="0" fontId="10" fillId="0" borderId="11" applyAlignment="1" pivotButton="0" quotePrefix="0" xfId="3">
      <alignment horizontal="left" vertical="center" wrapText="1" indent="2"/>
    </xf>
    <xf numFmtId="0" fontId="12" fillId="9" borderId="0" applyAlignment="1" pivotButton="0" quotePrefix="0" xfId="5">
      <alignment horizontal="center" vertical="center"/>
    </xf>
    <xf numFmtId="0" fontId="12" fillId="0" borderId="0" pivotButton="0" quotePrefix="0" xfId="5"/>
    <xf numFmtId="164" fontId="5" fillId="2" borderId="2" applyAlignment="1" pivotButton="0" quotePrefix="0" xfId="1">
      <alignment horizontal="left" vertical="center" indent="1"/>
    </xf>
    <xf numFmtId="164" fontId="5" fillId="2" borderId="1" applyAlignment="1" pivotButton="0" quotePrefix="0" xfId="1">
      <alignment horizontal="left" vertical="center" indent="1"/>
    </xf>
    <xf numFmtId="164" fontId="5" fillId="5" borderId="6" applyAlignment="1" pivotButton="0" quotePrefix="0" xfId="0">
      <alignment horizontal="left" vertical="center" indent="1"/>
    </xf>
    <xf numFmtId="164" fontId="7" fillId="7" borderId="8" applyAlignment="1" pivotButton="0" quotePrefix="0" xfId="1">
      <alignment horizontal="left" vertical="center" indent="1"/>
    </xf>
    <xf numFmtId="164" fontId="8" fillId="8" borderId="0" applyAlignment="1" pivotButton="0" quotePrefix="0" xfId="0">
      <alignment horizontal="left" vertical="center" indent="1"/>
    </xf>
    <xf numFmtId="164" fontId="5" fillId="7" borderId="0" applyAlignment="1" pivotButton="0" quotePrefix="0" xfId="0">
      <alignment horizontal="left" vertical="center" indent="1"/>
    </xf>
    <xf numFmtId="164" fontId="5" fillId="7" borderId="0" applyAlignment="1" pivotButton="0" quotePrefix="0" xfId="1">
      <alignment horizontal="left" vertical="center" indent="1"/>
    </xf>
    <xf numFmtId="164" fontId="5" fillId="5" borderId="0" applyAlignment="1" pivotButton="0" quotePrefix="0" xfId="1">
      <alignment horizontal="left" vertical="center" indent="1"/>
    </xf>
    <xf numFmtId="164" fontId="9" fillId="3" borderId="8" applyAlignment="1" pivotButton="0" quotePrefix="0" xfId="1">
      <alignment horizontal="left" vertical="center" indent="1"/>
    </xf>
    <xf numFmtId="164" fontId="9" fillId="3" borderId="8" applyAlignment="1" pivotButton="0" quotePrefix="0" xfId="4">
      <alignment horizontal="left" indent="1"/>
    </xf>
    <xf numFmtId="164" fontId="6" fillId="3" borderId="9" applyAlignment="1" pivotButton="0" quotePrefix="0" xfId="4">
      <alignment horizontal="left" indent="1"/>
    </xf>
    <xf numFmtId="165" fontId="5" fillId="0" borderId="2" applyAlignment="1" pivotButton="0" quotePrefix="0" xfId="3">
      <alignment horizontal="left" indent="1"/>
    </xf>
    <xf numFmtId="0" fontId="14" fillId="10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Currency 2" xfId="4"/>
    <cellStyle name="Гиперссылка" xfId="5" builtinId="8"/>
    <cellStyle name="Hyperlink" xfId="6" builtinId="8" hidden="0"/>
  </cellStyles>
  <dxfs count="2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college+budget+template+27021+es&amp;lpa=ic+college+budget+template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90"/>
  <sheetViews>
    <sheetView showGridLines="0" tabSelected="1" workbookViewId="0">
      <pane ySplit="1" topLeftCell="A2" activePane="bottomLeft" state="frozen"/>
      <selection pane="bottomLeft" activeCell="B90" sqref="B90:H90"/>
    </sheetView>
  </sheetViews>
  <sheetFormatPr baseColWidth="8" defaultColWidth="10.796875" defaultRowHeight="13.2"/>
  <cols>
    <col width="3.296875" customWidth="1" style="3" min="1" max="1"/>
    <col width="50.796875" customWidth="1" style="3" min="2" max="2"/>
    <col width="20.796875" customWidth="1" style="3" min="3" max="7"/>
    <col width="3.296875" customWidth="1" style="3" min="8" max="8"/>
    <col width="10.796875" customWidth="1" style="3" min="9" max="9"/>
    <col width="7.296875" customWidth="1" style="3" min="10" max="10"/>
    <col width="10.796875" customWidth="1" style="3" min="11" max="16384"/>
  </cols>
  <sheetData>
    <row r="1" ht="49.95" customHeight="1" s="41">
      <c r="B1" s="1" t="inlineStr">
        <is>
          <t>PLANTILLA DE PRESUPUESTO UNIVERSITARIO</t>
        </is>
      </c>
    </row>
    <row r="2" ht="16.95" customHeight="1" s="41">
      <c r="B2" s="9" t="inlineStr">
        <is>
          <t>RESUMEN</t>
        </is>
      </c>
      <c r="C2" s="9" t="inlineStr">
        <is>
          <t>Semestre 1</t>
        </is>
      </c>
      <c r="D2" s="9" t="inlineStr">
        <is>
          <t>Semestre 2</t>
        </is>
      </c>
      <c r="E2" s="9" t="inlineStr">
        <is>
          <t>Semestre 3</t>
        </is>
      </c>
      <c r="F2" s="9" t="inlineStr">
        <is>
          <t>Semestre 4</t>
        </is>
      </c>
      <c r="G2" s="9" t="inlineStr">
        <is>
          <t>TOTAL</t>
        </is>
      </c>
      <c r="H2" s="5" t="n"/>
      <c r="I2" s="5" t="n"/>
      <c r="J2" s="5" t="n"/>
    </row>
    <row r="3" ht="16.95" customHeight="1" s="41">
      <c r="B3" s="11" t="inlineStr">
        <is>
          <t>Ingresos totales</t>
        </is>
      </c>
      <c r="C3" s="46">
        <f>C18</f>
        <v/>
      </c>
      <c r="D3" s="46">
        <f>D18</f>
        <v/>
      </c>
      <c r="E3" s="46">
        <f>E18</f>
        <v/>
      </c>
      <c r="F3" s="46">
        <f>F18</f>
        <v/>
      </c>
      <c r="G3" s="46">
        <f>C3-D3</f>
        <v/>
      </c>
      <c r="H3" s="5" t="n"/>
      <c r="I3" s="5" t="n"/>
      <c r="J3" s="5" t="n"/>
    </row>
    <row r="4" ht="16.95" customHeight="1" s="41">
      <c r="B4" s="11" t="inlineStr">
        <is>
          <t>Gastos totales</t>
        </is>
      </c>
      <c r="C4" s="46">
        <f>SUM(C32,C40,C47,C53+C59)</f>
        <v/>
      </c>
      <c r="D4" s="46">
        <f>SUM(D32,D40,D47,D53+D59)</f>
        <v/>
      </c>
      <c r="E4" s="46">
        <f>SUM(E32,E40,E47,E53+E59)</f>
        <v/>
      </c>
      <c r="F4" s="46">
        <f>SUM(F32,F40,F47,F53+F59)</f>
        <v/>
      </c>
      <c r="G4" s="46">
        <f>C4-D4</f>
        <v/>
      </c>
      <c r="H4" s="5" t="n"/>
      <c r="I4" s="5" t="n"/>
      <c r="J4" s="5" t="n"/>
    </row>
    <row r="5" ht="16.95" customHeight="1" s="41">
      <c r="B5" s="11" t="inlineStr">
        <is>
          <t>Equilibrar</t>
        </is>
      </c>
      <c r="C5" s="46">
        <f>C3-C4</f>
        <v/>
      </c>
      <c r="D5" s="46">
        <f>D3-D4</f>
        <v/>
      </c>
      <c r="E5" s="46">
        <f>E3-E4</f>
        <v/>
      </c>
      <c r="F5" s="46">
        <f>F3-F4</f>
        <v/>
      </c>
      <c r="G5" s="46" t="n"/>
      <c r="H5" s="5" t="n"/>
      <c r="I5" s="5" t="n"/>
      <c r="J5" s="5" t="n"/>
    </row>
    <row r="6" ht="10.95" customHeight="1" s="41">
      <c r="B6" s="5" t="n"/>
      <c r="C6" s="5" t="n"/>
      <c r="D6" s="5" t="n"/>
      <c r="E6" s="5" t="n"/>
      <c r="F6" s="5" t="n"/>
      <c r="G6" s="5" t="n"/>
      <c r="H6" s="5" t="n"/>
      <c r="I6" s="5" t="n"/>
      <c r="J6" s="5" t="n"/>
    </row>
    <row r="7" ht="16.95" customHeight="1" s="41">
      <c r="B7" s="27" t="inlineStr">
        <is>
          <t>RENTA</t>
        </is>
      </c>
      <c r="C7" s="28" t="n"/>
      <c r="D7" s="28" t="n"/>
      <c r="E7" s="28" t="n"/>
      <c r="F7" s="28" t="n"/>
      <c r="G7" s="29" t="n"/>
      <c r="H7" s="5" t="n"/>
      <c r="I7" s="5" t="n"/>
      <c r="J7" s="5" t="n"/>
    </row>
    <row r="8" ht="16.95" customHeight="1" s="41">
      <c r="B8" s="16" t="n"/>
      <c r="C8" s="17" t="n"/>
      <c r="D8" s="17" t="n"/>
      <c r="E8" s="17" t="n"/>
      <c r="F8" s="17" t="n"/>
      <c r="G8" s="18" t="n"/>
      <c r="H8" s="5" t="n"/>
      <c r="I8" s="5" t="n"/>
      <c r="J8" s="5" t="n"/>
    </row>
    <row r="9" ht="16.95" customHeight="1" s="41">
      <c r="B9" s="16" t="inlineStr">
        <is>
          <t>Salario/Salarios</t>
        </is>
      </c>
      <c r="C9" s="47" t="n">
        <v>800</v>
      </c>
      <c r="D9" s="47" t="n">
        <v>800</v>
      </c>
      <c r="E9" s="47" t="n"/>
      <c r="F9" s="47" t="n"/>
      <c r="G9" s="48" t="n"/>
      <c r="H9" s="5" t="n"/>
      <c r="I9" s="5" t="n"/>
      <c r="J9" s="5" t="n"/>
    </row>
    <row r="10" ht="16.95" customHeight="1" s="41">
      <c r="B10" s="16" t="inlineStr">
        <is>
          <t>De los padres</t>
        </is>
      </c>
      <c r="C10" s="47" t="n">
        <v>500</v>
      </c>
      <c r="D10" s="47" t="n">
        <v>500</v>
      </c>
      <c r="E10" s="47" t="n"/>
      <c r="F10" s="47" t="n"/>
      <c r="G10" s="48" t="n"/>
      <c r="H10" s="5" t="n"/>
      <c r="I10" s="5" t="n"/>
      <c r="J10" s="5" t="n"/>
    </row>
    <row r="11" ht="16.95" customHeight="1" s="41">
      <c r="B11" s="16" t="inlineStr">
        <is>
          <t>De préstamos estudiantiles</t>
        </is>
      </c>
      <c r="C11" s="47" t="n">
        <v>750</v>
      </c>
      <c r="D11" s="47" t="n">
        <v>750</v>
      </c>
      <c r="E11" s="47" t="n"/>
      <c r="F11" s="47" t="n"/>
      <c r="G11" s="48" t="n"/>
      <c r="H11" s="5" t="n"/>
      <c r="I11" s="5" t="n"/>
      <c r="J11" s="5" t="n"/>
    </row>
    <row r="12" ht="16.95" customHeight="1" s="41">
      <c r="B12" s="16" t="inlineStr">
        <is>
          <t>De Becas</t>
        </is>
      </c>
      <c r="C12" s="47" t="n">
        <v>200</v>
      </c>
      <c r="D12" s="47" t="n">
        <v>200</v>
      </c>
      <c r="E12" s="47" t="n"/>
      <c r="F12" s="47" t="n"/>
      <c r="G12" s="48" t="n"/>
      <c r="H12" s="5" t="n"/>
      <c r="I12" s="5" t="n"/>
      <c r="J12" s="5" t="n"/>
    </row>
    <row r="13" ht="16.95" customHeight="1" s="41">
      <c r="B13" s="16" t="inlineStr">
        <is>
          <t>De Subvenciones</t>
        </is>
      </c>
      <c r="C13" s="47" t="n">
        <v>500</v>
      </c>
      <c r="D13" s="47" t="n">
        <v>500</v>
      </c>
      <c r="E13" s="47" t="n"/>
      <c r="F13" s="47" t="n"/>
      <c r="G13" s="48" t="n"/>
      <c r="H13" s="5" t="n"/>
      <c r="I13" s="5" t="n"/>
      <c r="J13" s="5" t="n"/>
    </row>
    <row r="14" ht="16.95" customHeight="1" s="41">
      <c r="B14" s="16" t="inlineStr">
        <is>
          <t>De ayuda financiera</t>
        </is>
      </c>
      <c r="C14" s="47" t="n">
        <v>300</v>
      </c>
      <c r="D14" s="47" t="n">
        <v>200</v>
      </c>
      <c r="E14" s="47" t="n"/>
      <c r="F14" s="47" t="n"/>
      <c r="G14" s="48" t="n"/>
      <c r="H14" s="5" t="n"/>
      <c r="I14" s="5" t="n"/>
      <c r="J14" s="5" t="n"/>
    </row>
    <row r="15" ht="16.95" customHeight="1" s="41">
      <c r="B15" s="16" t="inlineStr">
        <is>
          <t>Transferencia de ahorros</t>
        </is>
      </c>
      <c r="C15" s="47" t="n">
        <v>200</v>
      </c>
      <c r="D15" s="47" t="n">
        <v>200</v>
      </c>
      <c r="E15" s="47" t="n"/>
      <c r="F15" s="47" t="n"/>
      <c r="G15" s="48" t="n"/>
      <c r="H15" s="5" t="n"/>
      <c r="I15" s="5" t="n"/>
      <c r="J15" s="5" t="n"/>
    </row>
    <row r="16" ht="16.95" customHeight="1" s="41">
      <c r="B16" s="16" t="inlineStr">
        <is>
          <t>Otro</t>
        </is>
      </c>
      <c r="C16" s="47" t="n"/>
      <c r="D16" s="47" t="n"/>
      <c r="E16" s="47" t="n"/>
      <c r="F16" s="47" t="n"/>
      <c r="G16" s="48" t="n"/>
      <c r="H16" s="5" t="n"/>
      <c r="I16" s="5" t="n"/>
      <c r="J16" s="5" t="n"/>
    </row>
    <row r="17" ht="16.95" customHeight="1" s="41">
      <c r="B17" s="16" t="n"/>
      <c r="C17" s="17" t="n"/>
      <c r="D17" s="17" t="n"/>
      <c r="E17" s="17" t="n"/>
      <c r="F17" s="17" t="n"/>
      <c r="G17" s="18" t="n"/>
      <c r="H17" s="5" t="n"/>
      <c r="I17" s="5" t="n"/>
      <c r="J17" s="5" t="n"/>
    </row>
    <row r="18" ht="16.95" customHeight="1" s="41">
      <c r="B18" s="30" t="inlineStr">
        <is>
          <t>TOTAL</t>
        </is>
      </c>
      <c r="C18" s="49">
        <f>SUM(C9:C15)</f>
        <v/>
      </c>
      <c r="D18" s="49">
        <f>SUM(D9:D15)</f>
        <v/>
      </c>
      <c r="E18" s="49">
        <f>SUM(E9:E15)</f>
        <v/>
      </c>
      <c r="F18" s="49">
        <f>SUM(F9:F15)</f>
        <v/>
      </c>
      <c r="G18" s="32" t="n"/>
      <c r="H18" s="5" t="n"/>
      <c r="I18" s="5" t="n"/>
      <c r="J18" s="5" t="n"/>
    </row>
    <row r="19" ht="10.95" customHeight="1" s="41">
      <c r="B19" s="5" t="n"/>
      <c r="C19" s="5" t="n"/>
      <c r="D19" s="5" t="n"/>
      <c r="E19" s="5" t="n"/>
      <c r="F19" s="5" t="n"/>
      <c r="G19" s="5" t="n"/>
      <c r="H19" s="5" t="n"/>
      <c r="I19" s="5" t="n"/>
      <c r="J19" s="5" t="n"/>
    </row>
    <row r="20" ht="16.95" customHeight="1" s="41">
      <c r="B20" s="27" t="inlineStr">
        <is>
          <t>EXPENSAS</t>
        </is>
      </c>
      <c r="C20" s="28" t="n"/>
      <c r="D20" s="28" t="n"/>
      <c r="E20" s="28" t="n"/>
      <c r="F20" s="28" t="n"/>
      <c r="G20" s="29" t="n"/>
      <c r="H20" s="5" t="n"/>
      <c r="I20" s="5" t="n"/>
      <c r="J20" s="5" t="n"/>
    </row>
    <row r="21" ht="16.95" customHeight="1" s="41">
      <c r="B21" s="20" t="inlineStr">
        <is>
          <t>HOGAR Y ESCUELA</t>
        </is>
      </c>
      <c r="C21" s="17" t="n"/>
      <c r="D21" s="17" t="n"/>
      <c r="E21" s="17" t="n"/>
      <c r="F21" s="17" t="n"/>
      <c r="G21" s="18" t="n"/>
      <c r="H21" s="5" t="n"/>
      <c r="I21" s="5" t="n"/>
    </row>
    <row r="22" ht="16.95" customHeight="1" s="41">
      <c r="B22" s="16" t="inlineStr">
        <is>
          <t>Enseñanza</t>
        </is>
      </c>
      <c r="C22" s="47" t="n">
        <v>750</v>
      </c>
      <c r="D22" s="47" t="n">
        <v>750</v>
      </c>
      <c r="E22" s="47" t="n"/>
      <c r="F22" s="47" t="n"/>
      <c r="G22" s="48" t="n"/>
      <c r="H22" s="5" t="n"/>
      <c r="I22" s="5" t="n"/>
    </row>
    <row r="23" ht="16.95" customHeight="1" s="41">
      <c r="B23" s="16" t="inlineStr">
        <is>
          <t>Tarifas (clase, estacionamiento, laboratorios, clubes, etc.)</t>
        </is>
      </c>
      <c r="C23" s="47" t="n">
        <v>25</v>
      </c>
      <c r="D23" s="47" t="n"/>
      <c r="E23" s="47" t="n"/>
      <c r="F23" s="47" t="n"/>
      <c r="G23" s="48" t="n"/>
      <c r="H23" s="5" t="n"/>
      <c r="I23" s="5" t="n"/>
    </row>
    <row r="24" ht="16.95" customHeight="1" s="41">
      <c r="B24" s="16" t="inlineStr">
        <is>
          <t>Vivienda/Alquiler</t>
        </is>
      </c>
      <c r="C24" s="47" t="n">
        <v>40</v>
      </c>
      <c r="D24" s="47" t="n"/>
      <c r="E24" s="47" t="n"/>
      <c r="F24" s="47" t="n"/>
      <c r="G24" s="48" t="n"/>
      <c r="H24" s="5" t="n"/>
      <c r="I24" s="5" t="n"/>
    </row>
    <row r="25" ht="16.95" customHeight="1" s="41">
      <c r="B25" s="16" t="inlineStr">
        <is>
          <t>Plan de Alimentación</t>
        </is>
      </c>
      <c r="C25" s="47" t="n">
        <v>44</v>
      </c>
      <c r="D25" s="47" t="n"/>
      <c r="E25" s="47" t="n"/>
      <c r="F25" s="47" t="n"/>
      <c r="G25" s="48" t="n"/>
      <c r="H25" s="5" t="n"/>
      <c r="I25" s="5" t="n"/>
    </row>
    <row r="26" ht="16.95" customHeight="1" s="41">
      <c r="B26" s="16" t="inlineStr">
        <is>
          <t>Mobiliario de dormitorio/habitación</t>
        </is>
      </c>
      <c r="C26" s="47" t="n">
        <v>20</v>
      </c>
      <c r="D26" s="47" t="n"/>
      <c r="E26" s="47" t="n"/>
      <c r="F26" s="47" t="n"/>
      <c r="G26" s="48" t="n"/>
      <c r="H26" s="5" t="n"/>
      <c r="I26" s="5" t="n"/>
    </row>
    <row r="27" ht="16.95" customHeight="1" s="41">
      <c r="B27" s="16" t="inlineStr">
        <is>
          <t>Libros</t>
        </is>
      </c>
      <c r="C27" s="47" t="n">
        <v>15</v>
      </c>
      <c r="D27" s="47" t="n"/>
      <c r="E27" s="47" t="n"/>
      <c r="F27" s="47" t="n"/>
      <c r="G27" s="48" t="n"/>
      <c r="H27" s="5" t="n"/>
      <c r="I27" s="5" t="n"/>
    </row>
    <row r="28" ht="16.95" customHeight="1" s="41">
      <c r="B28" s="16" t="inlineStr">
        <is>
          <t>Suminstros escolares</t>
        </is>
      </c>
      <c r="C28" s="47" t="n"/>
      <c r="D28" s="47" t="n"/>
      <c r="E28" s="47" t="n"/>
      <c r="F28" s="47" t="n"/>
      <c r="G28" s="48" t="n"/>
      <c r="H28" s="5" t="n"/>
      <c r="I28" s="5" t="n"/>
    </row>
    <row r="29" ht="16.95" customHeight="1" s="41">
      <c r="B29" s="16" t="inlineStr">
        <is>
          <t>Internet</t>
        </is>
      </c>
      <c r="C29" s="47" t="n">
        <v>29</v>
      </c>
      <c r="D29" s="47" t="n"/>
      <c r="E29" s="47" t="n"/>
      <c r="F29" s="47" t="n"/>
      <c r="G29" s="48" t="n"/>
      <c r="H29" s="5" t="n"/>
      <c r="I29" s="5" t="n"/>
    </row>
    <row r="30" ht="16.95" customHeight="1" s="41">
      <c r="B30" s="16" t="inlineStr">
        <is>
          <t>Teléfono celular</t>
        </is>
      </c>
      <c r="C30" s="47" t="n"/>
      <c r="D30" s="47" t="n"/>
      <c r="E30" s="47" t="n"/>
      <c r="F30" s="47" t="n"/>
      <c r="G30" s="48" t="n"/>
      <c r="H30" s="5" t="n"/>
      <c r="I30" s="5" t="n"/>
    </row>
    <row r="31" ht="16.95" customHeight="1" s="41">
      <c r="B31" s="16" t="inlineStr">
        <is>
          <t>Otro</t>
        </is>
      </c>
      <c r="C31" s="47" t="n"/>
      <c r="D31" s="47" t="n"/>
      <c r="E31" s="47" t="n"/>
      <c r="F31" s="47" t="n"/>
      <c r="G31" s="48" t="n"/>
      <c r="H31" s="5" t="n"/>
      <c r="I31" s="5" t="n"/>
    </row>
    <row r="32" ht="16.95" customHeight="1" s="41">
      <c r="B32" s="16" t="n"/>
      <c r="C32" s="50">
        <f>SUM(C22:C31)</f>
        <v/>
      </c>
      <c r="D32" s="50">
        <f>SUM(D22:D31)</f>
        <v/>
      </c>
      <c r="E32" s="50">
        <f>SUM(E22:E31)</f>
        <v/>
      </c>
      <c r="F32" s="50">
        <f>SUM(F22:F31)</f>
        <v/>
      </c>
      <c r="G32" s="18" t="n"/>
      <c r="H32" s="5" t="n"/>
      <c r="I32" s="5" t="n"/>
    </row>
    <row r="33" ht="16.95" customHeight="1" s="41">
      <c r="B33" s="20" t="inlineStr">
        <is>
          <t>TRANSPORTE</t>
        </is>
      </c>
      <c r="C33" s="17" t="n"/>
      <c r="D33" s="17" t="n"/>
      <c r="E33" s="17" t="n"/>
      <c r="F33" s="17" t="n"/>
      <c r="G33" s="18" t="n"/>
      <c r="H33" s="5" t="n"/>
      <c r="I33" s="5" t="n"/>
    </row>
    <row r="34" ht="16.95" customHeight="1" s="41">
      <c r="B34" s="16" t="inlineStr">
        <is>
          <t>Pagos de automóviles</t>
        </is>
      </c>
      <c r="C34" s="47" t="n">
        <v>250</v>
      </c>
      <c r="D34" s="47" t="n"/>
      <c r="E34" s="47" t="n"/>
      <c r="F34" s="47" t="n"/>
      <c r="G34" s="48" t="n"/>
      <c r="H34" s="5" t="n"/>
      <c r="I34" s="5" t="n"/>
    </row>
    <row r="35" ht="16.95" customHeight="1" s="41">
      <c r="B35" s="16" t="inlineStr">
        <is>
          <t>Seguro de Auto</t>
        </is>
      </c>
      <c r="C35" s="47" t="n">
        <v>100</v>
      </c>
      <c r="D35" s="47" t="n"/>
      <c r="E35" s="47" t="n"/>
      <c r="F35" s="47" t="n"/>
      <c r="G35" s="48" t="n"/>
      <c r="H35" s="5" t="n"/>
      <c r="I35" s="5" t="n"/>
    </row>
    <row r="36" ht="16.95" customHeight="1" s="41">
      <c r="B36" s="16" t="inlineStr">
        <is>
          <t>Combustible</t>
        </is>
      </c>
      <c r="C36" s="47" t="n">
        <v>100</v>
      </c>
      <c r="D36" s="47" t="n">
        <v>150</v>
      </c>
      <c r="E36" s="47" t="n"/>
      <c r="F36" s="47" t="n"/>
      <c r="G36" s="48" t="n"/>
      <c r="H36" s="5" t="n"/>
      <c r="I36" s="5" t="n"/>
    </row>
    <row r="37" ht="16.95" customHeight="1" s="41">
      <c r="B37" s="16" t="inlineStr">
        <is>
          <t>Transporte Público</t>
        </is>
      </c>
      <c r="C37" s="47" t="n"/>
      <c r="D37" s="47" t="n"/>
      <c r="E37" s="47" t="n"/>
      <c r="F37" s="47" t="n"/>
      <c r="G37" s="48" t="n"/>
      <c r="H37" s="5" t="n"/>
      <c r="I37" s="5" t="n"/>
    </row>
    <row r="38" ht="16.95" customHeight="1" s="41">
      <c r="B38" s="16" t="inlineStr">
        <is>
          <t>Reparaciones/Mantenimiento</t>
        </is>
      </c>
      <c r="C38" s="47" t="n"/>
      <c r="D38" s="47" t="n"/>
      <c r="E38" s="47" t="n"/>
      <c r="F38" s="47" t="n"/>
      <c r="G38" s="48" t="n"/>
      <c r="H38" s="5" t="n"/>
      <c r="I38" s="5" t="n"/>
    </row>
    <row r="39" ht="16.95" customHeight="1" s="41">
      <c r="B39" s="16" t="inlineStr">
        <is>
          <t>Registro/Licencia</t>
        </is>
      </c>
      <c r="C39" s="47" t="n">
        <v>100</v>
      </c>
      <c r="D39" s="47" t="n"/>
      <c r="E39" s="47" t="n"/>
      <c r="F39" s="47" t="n"/>
      <c r="G39" s="48" t="n"/>
      <c r="H39" s="5" t="n"/>
      <c r="I39" s="5" t="n"/>
    </row>
    <row r="40" ht="16.95" customHeight="1" s="41">
      <c r="B40" s="16" t="n"/>
      <c r="C40" s="51">
        <f>SUM(C34:C39)</f>
        <v/>
      </c>
      <c r="D40" s="51">
        <f>SUM(D34:D39)</f>
        <v/>
      </c>
      <c r="E40" s="51">
        <f>SUM(E34:E39)</f>
        <v/>
      </c>
      <c r="F40" s="51">
        <f>SUM(F34:F39)</f>
        <v/>
      </c>
      <c r="G40" s="18" t="n"/>
      <c r="H40" s="5" t="n"/>
      <c r="I40" s="5" t="n"/>
    </row>
    <row r="41" ht="16.95" customHeight="1" s="41">
      <c r="B41" s="20" t="inlineStr">
        <is>
          <t>VIDA DIARIA</t>
        </is>
      </c>
      <c r="C41" s="17" t="n"/>
      <c r="D41" s="17" t="n"/>
      <c r="E41" s="17" t="n"/>
      <c r="F41" s="17" t="n"/>
      <c r="G41" s="18" t="n"/>
      <c r="H41" s="5" t="n"/>
      <c r="I41" s="5" t="n"/>
    </row>
    <row r="42" ht="16.95" customHeight="1" s="41">
      <c r="B42" s="16" t="inlineStr">
        <is>
          <t>Comestibles</t>
        </is>
      </c>
      <c r="C42" s="47" t="n">
        <v>250</v>
      </c>
      <c r="D42" s="47" t="n"/>
      <c r="E42" s="47" t="n"/>
      <c r="F42" s="47" t="n"/>
      <c r="G42" s="48" t="n"/>
      <c r="H42" s="5" t="n"/>
      <c r="I42" s="5" t="n"/>
    </row>
    <row r="43" ht="16.95" customHeight="1" s="41">
      <c r="B43" s="16" t="inlineStr">
        <is>
          <t>Salir a cenar</t>
        </is>
      </c>
      <c r="C43" s="47" t="n">
        <v>100</v>
      </c>
      <c r="D43" s="47" t="n"/>
      <c r="E43" s="47" t="n"/>
      <c r="F43" s="47" t="n"/>
      <c r="G43" s="48" t="n"/>
      <c r="H43" s="5" t="n"/>
      <c r="I43" s="5" t="n"/>
    </row>
    <row r="44" ht="16.95" customHeight="1" s="41">
      <c r="B44" s="16" t="inlineStr">
        <is>
          <t>Ropa</t>
        </is>
      </c>
      <c r="C44" s="47" t="n"/>
      <c r="D44" s="47" t="n"/>
      <c r="E44" s="47" t="n"/>
      <c r="F44" s="47" t="n"/>
      <c r="G44" s="48" t="n"/>
      <c r="H44" s="5" t="n"/>
      <c r="I44" s="5" t="n"/>
    </row>
    <row r="45" ht="16.95" customHeight="1" s="41">
      <c r="B45" s="16" t="inlineStr">
        <is>
          <t>Limpieza</t>
        </is>
      </c>
      <c r="C45" s="47" t="n"/>
      <c r="D45" s="47" t="n"/>
      <c r="E45" s="47" t="n"/>
      <c r="F45" s="47" t="n"/>
      <c r="G45" s="48" t="n"/>
      <c r="H45" s="5" t="n"/>
      <c r="I45" s="5" t="n"/>
    </row>
    <row r="46" ht="16.95" customHeight="1" s="41">
      <c r="B46" s="16" t="inlineStr">
        <is>
          <t>Salón/Barbero</t>
        </is>
      </c>
      <c r="C46" s="47" t="n">
        <v>100</v>
      </c>
      <c r="D46" s="47" t="n"/>
      <c r="E46" s="47" t="n"/>
      <c r="F46" s="47" t="n"/>
      <c r="G46" s="48" t="n"/>
      <c r="H46" s="5" t="n"/>
      <c r="I46" s="5" t="n"/>
    </row>
    <row r="47" ht="16.95" customHeight="1" s="41">
      <c r="B47" s="16" t="n"/>
      <c r="C47" s="51">
        <f>SUM(C42:C46)</f>
        <v/>
      </c>
      <c r="D47" s="51">
        <f>SUM(D42:D46)</f>
        <v/>
      </c>
      <c r="E47" s="51">
        <f>SUM(E42:E46)</f>
        <v/>
      </c>
      <c r="F47" s="51">
        <f>SUM(F42:F46)</f>
        <v/>
      </c>
      <c r="G47" s="18" t="n"/>
      <c r="H47" s="5" t="n"/>
      <c r="I47" s="5" t="n"/>
    </row>
    <row r="48" ht="16.95" customHeight="1" s="41">
      <c r="B48" s="20" t="inlineStr">
        <is>
          <t>DIVERSIÓN</t>
        </is>
      </c>
      <c r="C48" s="23" t="n"/>
      <c r="D48" s="23" t="n"/>
      <c r="E48" s="23" t="n"/>
      <c r="F48" s="23" t="n"/>
      <c r="G48" s="18" t="n"/>
      <c r="H48" s="5" t="n"/>
      <c r="I48" s="5" t="n"/>
    </row>
    <row r="49" ht="16.95" customHeight="1" s="41">
      <c r="B49" s="16" t="inlineStr">
        <is>
          <t>Video/DVD/Películas</t>
        </is>
      </c>
      <c r="C49" s="47" t="n">
        <v>250</v>
      </c>
      <c r="D49" s="7" t="n"/>
      <c r="E49" s="5" t="n"/>
      <c r="F49" s="5" t="n"/>
      <c r="G49" s="48" t="n"/>
      <c r="H49" s="5" t="n"/>
      <c r="I49" s="5" t="n"/>
    </row>
    <row r="50" ht="16.95" customHeight="1" s="41">
      <c r="B50" s="16" t="inlineStr">
        <is>
          <t>Conciertos/Obras de teatro</t>
        </is>
      </c>
      <c r="C50" s="47" t="n">
        <v>100</v>
      </c>
      <c r="D50" s="7" t="n"/>
      <c r="E50" s="5" t="n"/>
      <c r="F50" s="5" t="n"/>
      <c r="G50" s="48" t="n"/>
      <c r="H50" s="5" t="n"/>
      <c r="I50" s="5" t="n"/>
    </row>
    <row r="51" ht="16.95" customHeight="1" s="41">
      <c r="B51" s="16" t="inlineStr">
        <is>
          <t>Deportivo</t>
        </is>
      </c>
      <c r="C51" s="47" t="n">
        <v>100</v>
      </c>
      <c r="D51" s="7" t="n"/>
      <c r="E51" s="5" t="n"/>
      <c r="F51" s="5" t="n"/>
      <c r="G51" s="48" t="n"/>
      <c r="H51" s="5" t="n"/>
      <c r="I51" s="5" t="n"/>
    </row>
    <row r="52" ht="16.95" customHeight="1" s="41">
      <c r="B52" s="16" t="inlineStr">
        <is>
          <t>Recreación al aire libre</t>
        </is>
      </c>
      <c r="C52" s="47" t="n"/>
      <c r="D52" s="7" t="n"/>
      <c r="E52" s="5" t="n"/>
      <c r="F52" s="5" t="n"/>
      <c r="G52" s="48" t="n"/>
      <c r="H52" s="5" t="n"/>
      <c r="I52" s="5" t="n"/>
    </row>
    <row r="53" ht="16.95" customHeight="1" s="41">
      <c r="B53" s="16" t="n"/>
      <c r="C53" s="51">
        <f>SUM(C49:C52)</f>
        <v/>
      </c>
      <c r="D53" s="51">
        <f>SUM(D49:D52)</f>
        <v/>
      </c>
      <c r="E53" s="51">
        <f>SUM(E49:E52)</f>
        <v/>
      </c>
      <c r="F53" s="51">
        <f>SUM(F49:F52)</f>
        <v/>
      </c>
      <c r="G53" s="18" t="n"/>
      <c r="H53" s="5" t="n"/>
      <c r="I53" s="5" t="n"/>
    </row>
    <row r="54" ht="16.95" customHeight="1" s="41">
      <c r="B54" s="20" t="inlineStr">
        <is>
          <t>SALUD</t>
        </is>
      </c>
      <c r="C54" s="17" t="n"/>
      <c r="D54" s="17" t="n"/>
      <c r="E54" s="17" t="n"/>
      <c r="F54" s="17" t="n"/>
      <c r="G54" s="18" t="n"/>
      <c r="H54" s="5" t="n"/>
      <c r="I54" s="5" t="n"/>
    </row>
    <row r="55" ht="16.95" customHeight="1" s="41">
      <c r="B55" s="16" t="inlineStr">
        <is>
          <t>Seguro de salud para estudiantes</t>
        </is>
      </c>
      <c r="C55" s="47" t="n">
        <v>65</v>
      </c>
      <c r="D55" s="7" t="n"/>
      <c r="E55" s="5" t="n"/>
      <c r="F55" s="5" t="n"/>
      <c r="G55" s="48" t="n"/>
      <c r="H55" s="5" t="n"/>
      <c r="I55" s="5" t="n"/>
    </row>
    <row r="56" ht="16.95" customHeight="1" s="41">
      <c r="B56" s="16" t="inlineStr">
        <is>
          <t>Membresía de gimnasio</t>
        </is>
      </c>
      <c r="C56" s="47" t="n">
        <v>20</v>
      </c>
      <c r="D56" s="7" t="n"/>
      <c r="E56" s="5" t="n"/>
      <c r="F56" s="5" t="n"/>
      <c r="G56" s="48" t="n"/>
      <c r="H56" s="5" t="n"/>
      <c r="I56" s="5" t="n"/>
    </row>
    <row r="57" ht="16.95" customHeight="1" s="41">
      <c r="B57" s="16" t="inlineStr">
        <is>
          <t>Visitas a médicos/dentistas</t>
        </is>
      </c>
      <c r="C57" s="47" t="n"/>
      <c r="D57" s="7" t="n"/>
      <c r="E57" s="5" t="n"/>
      <c r="F57" s="5" t="n"/>
      <c r="G57" s="48" t="n"/>
      <c r="H57" s="5" t="n"/>
      <c r="I57" s="5" t="n"/>
    </row>
    <row r="58" ht="16.95" customHeight="1" s="41">
      <c r="B58" s="16" t="inlineStr">
        <is>
          <t>Medicamentos/Recetas</t>
        </is>
      </c>
      <c r="C58" s="47" t="n"/>
      <c r="D58" s="7" t="n"/>
      <c r="E58" s="5" t="n"/>
      <c r="F58" s="5" t="n"/>
      <c r="G58" s="48" t="n"/>
      <c r="H58" s="5" t="n"/>
      <c r="I58" s="5" t="n"/>
    </row>
    <row r="59" ht="16.95" customHeight="1" s="41">
      <c r="B59" s="16" t="n"/>
      <c r="C59" s="52">
        <f>SUM(C55:C58)</f>
        <v/>
      </c>
      <c r="D59" s="52">
        <f>SUM(D55:D58)</f>
        <v/>
      </c>
      <c r="E59" s="52">
        <f>SUM(E55:E58)</f>
        <v/>
      </c>
      <c r="F59" s="52">
        <f>SUM(F55:F58)</f>
        <v/>
      </c>
      <c r="G59" s="18" t="n"/>
      <c r="H59" s="5" t="n"/>
      <c r="I59" s="5" t="n"/>
    </row>
    <row r="60" ht="16.95" customHeight="1" s="41">
      <c r="B60" s="16" t="n"/>
      <c r="C60" s="53" t="n"/>
      <c r="D60" s="53" t="n"/>
      <c r="E60" s="53" t="n"/>
      <c r="F60" s="53" t="n"/>
      <c r="G60" s="18" t="n"/>
      <c r="H60" s="5" t="n"/>
      <c r="I60" s="5" t="n"/>
    </row>
    <row r="61" ht="16.95" customHeight="1" s="41">
      <c r="B61" s="33" t="inlineStr">
        <is>
          <t>TOTAL</t>
        </is>
      </c>
      <c r="C61" s="54">
        <f>+C59+C53+C47+C40+C32</f>
        <v/>
      </c>
      <c r="D61" s="54">
        <f>D59+D53+D47+D40+D32</f>
        <v/>
      </c>
      <c r="E61" s="54">
        <f>E59+E53+E47+E40+E32</f>
        <v/>
      </c>
      <c r="F61" s="54">
        <f>F59+F53+F47+F40+F32</f>
        <v/>
      </c>
      <c r="G61" s="35" t="n"/>
      <c r="H61" s="5" t="n"/>
      <c r="I61" s="5" t="n"/>
    </row>
    <row r="62" ht="10.95" customHeight="1" s="41">
      <c r="B62" s="5" t="n"/>
      <c r="C62" s="5" t="n"/>
      <c r="D62" s="5" t="n"/>
      <c r="E62" s="5" t="n"/>
      <c r="F62" s="5" t="n"/>
      <c r="G62" s="5" t="n"/>
      <c r="H62" s="5" t="n"/>
      <c r="I62" s="5" t="n"/>
      <c r="J62" s="5" t="n"/>
    </row>
    <row r="63" ht="16.95" customHeight="1" s="41">
      <c r="B63" s="14" t="inlineStr">
        <is>
          <t>ESTIMADOR DE GASTOS UNIVERSITARIOS</t>
        </is>
      </c>
      <c r="C63" s="15" t="n"/>
      <c r="D63" s="15" t="n"/>
      <c r="E63" s="15" t="n"/>
    </row>
    <row r="64" ht="16.95" customHeight="1" s="41">
      <c r="B64" s="37" t="inlineStr">
        <is>
          <t>Total necesario cada mes:</t>
        </is>
      </c>
      <c r="C64" s="55">
        <f>SUMIF(D66:D88,"Sí",C66:C88)</f>
        <v/>
      </c>
      <c r="D64" s="39" t="n"/>
      <c r="E64" s="56" t="n"/>
    </row>
    <row r="65" ht="16.95" customHeight="1" s="41">
      <c r="B65" s="36" t="inlineStr">
        <is>
          <t>Descripción</t>
        </is>
      </c>
      <c r="C65" s="36" t="inlineStr">
        <is>
          <t>Importe</t>
        </is>
      </c>
      <c r="D65" s="36" t="inlineStr">
        <is>
          <t>¿Añadir a Total?</t>
        </is>
      </c>
      <c r="E65" s="36" t="inlineStr">
        <is>
          <t>Notas</t>
        </is>
      </c>
    </row>
    <row r="66" ht="16.95" customHeight="1" s="41">
      <c r="B66" s="24" t="inlineStr">
        <is>
          <t>Lavandería</t>
        </is>
      </c>
      <c r="C66" s="57" t="n">
        <v>25</v>
      </c>
      <c r="D66" s="24" t="inlineStr">
        <is>
          <t>NO</t>
        </is>
      </c>
      <c r="E66" s="26" t="inlineStr">
        <is>
          <t>Llévate a mamá</t>
        </is>
      </c>
    </row>
    <row r="67" ht="16.95" customHeight="1" s="41">
      <c r="B67" s="24" t="inlineStr">
        <is>
          <t>Alimentación (comidas principales)</t>
        </is>
      </c>
      <c r="C67" s="57" t="n">
        <v>95</v>
      </c>
      <c r="D67" s="24" t="inlineStr">
        <is>
          <t>SÍ</t>
        </is>
      </c>
      <c r="E67" s="26" t="n"/>
    </row>
    <row r="68" ht="16.95" customHeight="1" s="41">
      <c r="B68" s="24" t="inlineStr">
        <is>
          <t>Comida (snacks, café, etc.)</t>
        </is>
      </c>
      <c r="C68" s="57" t="n">
        <v>25</v>
      </c>
      <c r="D68" s="24" t="inlineStr">
        <is>
          <t>SÍ</t>
        </is>
      </c>
      <c r="E68" s="26" t="n"/>
    </row>
    <row r="69" ht="16.95" customHeight="1" s="41">
      <c r="B69" s="24" t="inlineStr">
        <is>
          <t>Seguro de salud</t>
        </is>
      </c>
      <c r="C69" s="57" t="n">
        <v>0</v>
      </c>
      <c r="D69" s="24" t="inlineStr">
        <is>
          <t>NO</t>
        </is>
      </c>
      <c r="E69" s="26" t="inlineStr">
        <is>
          <t>Sobre el plan de mamá</t>
        </is>
      </c>
    </row>
    <row r="70" ht="16.95" customHeight="1" s="41">
      <c r="B70" s="24" t="inlineStr">
        <is>
          <t>Gastos Médicos</t>
        </is>
      </c>
      <c r="C70" s="57" t="n">
        <v>50</v>
      </c>
      <c r="D70" s="24" t="inlineStr">
        <is>
          <t>SÍ</t>
        </is>
      </c>
      <c r="E70" s="26" t="inlineStr">
        <is>
          <t>Prescripción para el asma</t>
        </is>
      </c>
    </row>
    <row r="71" ht="16.95" customHeight="1" s="41">
      <c r="B71" s="24" t="inlineStr">
        <is>
          <t>Clubes/Organizaciones</t>
        </is>
      </c>
      <c r="C71" s="57" t="n">
        <v>10</v>
      </c>
      <c r="D71" s="24" t="inlineStr">
        <is>
          <t>SÍ</t>
        </is>
      </c>
      <c r="E71" s="26" t="inlineStr">
        <is>
          <t>Club de desayuno</t>
        </is>
      </c>
    </row>
    <row r="72" ht="16.95" customHeight="1" s="41">
      <c r="B72" s="24" t="inlineStr">
        <is>
          <t>Ropa</t>
        </is>
      </c>
      <c r="C72" s="57" t="n">
        <v>60</v>
      </c>
      <c r="D72" s="24" t="inlineStr">
        <is>
          <t>NO</t>
        </is>
      </c>
      <c r="E72" s="26" t="inlineStr">
        <is>
          <t>Haz que mamá compre</t>
        </is>
      </c>
    </row>
    <row r="73" ht="16.95" customHeight="1" s="41">
      <c r="B73" s="24" t="inlineStr">
        <is>
          <t>Diversión</t>
        </is>
      </c>
      <c r="C73" s="57" t="n">
        <v>50</v>
      </c>
      <c r="D73" s="24" t="inlineStr">
        <is>
          <t>SÍ</t>
        </is>
      </c>
      <c r="E73" s="26" t="inlineStr">
        <is>
          <t>Incluye descargas de música</t>
        </is>
      </c>
    </row>
    <row r="74" ht="16.95" customHeight="1" s="41">
      <c r="B74" s="24" t="inlineStr">
        <is>
          <t>Higiene (desodorante/champú/etc.)</t>
        </is>
      </c>
      <c r="C74" s="57" t="n">
        <v>20</v>
      </c>
      <c r="D74" s="24" t="inlineStr">
        <is>
          <t>SÍ</t>
        </is>
      </c>
      <c r="E74" s="26" t="n"/>
    </row>
    <row r="75" ht="16.95" customHeight="1" s="41">
      <c r="B75" s="24" t="inlineStr">
        <is>
          <t>Corte de pelo/manicura/pedicura</t>
        </is>
      </c>
      <c r="C75" s="57" t="n">
        <v>10</v>
      </c>
      <c r="D75" s="24" t="inlineStr">
        <is>
          <t>SÍ</t>
        </is>
      </c>
      <c r="E75" s="26" t="inlineStr">
        <is>
          <t>Ir a la escuela de belleza</t>
        </is>
      </c>
    </row>
    <row r="76" ht="16.95" customHeight="1" s="41">
      <c r="B76" s="24" t="inlineStr">
        <is>
          <t>Aparcamiento</t>
        </is>
      </c>
      <c r="C76" s="57" t="n">
        <v>15</v>
      </c>
      <c r="D76" s="24" t="inlineStr">
        <is>
          <t>SÍ</t>
        </is>
      </c>
      <c r="E76" s="26" t="n"/>
    </row>
    <row r="77" ht="16.95" customHeight="1" s="41">
      <c r="B77" s="24" t="inlineStr">
        <is>
          <t>Pago del coche</t>
        </is>
      </c>
      <c r="C77" s="57" t="n">
        <v>175</v>
      </c>
      <c r="D77" s="24" t="inlineStr">
        <is>
          <t>SÍ</t>
        </is>
      </c>
      <c r="E77" s="26" t="inlineStr">
        <is>
          <t>Vea si papá pagará la mitad</t>
        </is>
      </c>
    </row>
    <row r="78" ht="16.95" customHeight="1" s="41">
      <c r="B78" s="24" t="inlineStr">
        <is>
          <t>Seguro de coche</t>
        </is>
      </c>
      <c r="C78" s="57" t="n">
        <v>0</v>
      </c>
      <c r="D78" s="24" t="inlineStr">
        <is>
          <t>NO</t>
        </is>
      </c>
      <c r="E78" s="26" t="inlineStr">
        <is>
          <t>Mamá cubrirá el costo</t>
        </is>
      </c>
    </row>
    <row r="79" ht="16.95" customHeight="1" s="41">
      <c r="B79" s="24" t="inlineStr">
        <is>
          <t>Gas</t>
        </is>
      </c>
      <c r="C79" s="57" t="n">
        <v>50</v>
      </c>
      <c r="D79" s="24" t="inlineStr">
        <is>
          <t>SÍ</t>
        </is>
      </c>
      <c r="E79" s="26" t="inlineStr">
        <is>
          <t>Tomará el autobús la mayor parte del tiempo</t>
        </is>
      </c>
    </row>
    <row r="80" ht="16.95" customHeight="1" s="41">
      <c r="B80" s="24" t="inlineStr">
        <is>
          <t>Otros transportes</t>
        </is>
      </c>
      <c r="C80" s="57" t="n">
        <v>15</v>
      </c>
      <c r="D80" s="24" t="inlineStr">
        <is>
          <t>SÍ</t>
        </is>
      </c>
      <c r="E80" s="26" t="inlineStr">
        <is>
          <t>Pase de autobús</t>
        </is>
      </c>
    </row>
    <row r="81" ht="16.95" customHeight="1" s="41">
      <c r="B81" s="24" t="inlineStr">
        <is>
          <t>Teléfono celular</t>
        </is>
      </c>
      <c r="C81" s="57" t="n">
        <v>20</v>
      </c>
      <c r="D81" s="24" t="inlineStr">
        <is>
          <t>NO</t>
        </is>
      </c>
      <c r="E81" s="26" t="inlineStr">
        <is>
          <t>Haz que mamá cubra el costo</t>
        </is>
      </c>
    </row>
    <row r="82" ht="16.95" customHeight="1" s="41">
      <c r="B82" s="24" t="inlineStr">
        <is>
          <t>Cable</t>
        </is>
      </c>
      <c r="C82" s="57" t="n">
        <v>50</v>
      </c>
      <c r="D82" s="24" t="inlineStr">
        <is>
          <t>NO</t>
        </is>
      </c>
      <c r="E82" s="26" t="inlineStr">
        <is>
          <t>Haz que papá cubra el costo</t>
        </is>
      </c>
    </row>
    <row r="83" ht="16.95" customHeight="1" s="41">
      <c r="B83" s="24" t="inlineStr">
        <is>
          <t>Servicio de Internet</t>
        </is>
      </c>
      <c r="C83" s="57" t="n">
        <v>0</v>
      </c>
      <c r="D83" s="24" t="inlineStr">
        <is>
          <t>NO</t>
        </is>
      </c>
      <c r="E83" s="26" t="inlineStr">
        <is>
          <t>Incluido en el costo del dormitorio</t>
        </is>
      </c>
    </row>
    <row r="84" ht="16.95" customHeight="1" s="41">
      <c r="B84" s="24" t="inlineStr">
        <is>
          <t>Servicios públicos (electricidad/gas natural)</t>
        </is>
      </c>
      <c r="C84" s="57" t="n">
        <v>0</v>
      </c>
      <c r="D84" s="24" t="inlineStr">
        <is>
          <t>NO</t>
        </is>
      </c>
      <c r="E84" s="26" t="inlineStr">
        <is>
          <t>Incluido en el costo del dormitorio</t>
        </is>
      </c>
    </row>
    <row r="85" ht="16.95" customHeight="1" s="41">
      <c r="B85" s="24" t="inlineStr">
        <is>
          <t>Membresía de gimnasio</t>
        </is>
      </c>
      <c r="C85" s="57" t="n">
        <v>35</v>
      </c>
      <c r="D85" s="24" t="inlineStr">
        <is>
          <t>NO</t>
        </is>
      </c>
      <c r="E85" s="26" t="inlineStr">
        <is>
          <t>Puede usar las instalaciones del campus en su lugar</t>
        </is>
      </c>
    </row>
    <row r="86" ht="16.95" customHeight="1" s="41">
      <c r="B86" s="24" t="inlineStr">
        <is>
          <t>Suministros informáticos (tinta/papel de impresora)</t>
        </is>
      </c>
      <c r="C86" s="57" t="n">
        <v>10</v>
      </c>
      <c r="D86" s="24" t="inlineStr">
        <is>
          <t>SÍ</t>
        </is>
      </c>
      <c r="E86" s="26" t="n"/>
    </row>
    <row r="87" ht="16.95" customHeight="1" s="41">
      <c r="B87" s="24" t="inlineStr">
        <is>
          <t>Dinero de emergencia</t>
        </is>
      </c>
      <c r="C87" s="57" t="n">
        <v>30</v>
      </c>
      <c r="D87" s="24" t="inlineStr">
        <is>
          <t>SÍ</t>
        </is>
      </c>
      <c r="E87" s="26" t="n"/>
    </row>
    <row r="88" ht="16.95" customHeight="1" s="41">
      <c r="B88" s="8" t="inlineStr">
        <is>
          <t>Otro</t>
        </is>
      </c>
      <c r="C88" s="8" t="n"/>
      <c r="D88" s="8" t="n"/>
      <c r="E88" s="8" t="n"/>
    </row>
    <row r="89" ht="10.95" customHeight="1" s="41">
      <c r="B89" s="5" t="n"/>
      <c r="C89" s="5" t="n"/>
      <c r="D89" s="5" t="n"/>
      <c r="E89" s="5" t="n"/>
      <c r="F89" s="5" t="n"/>
      <c r="G89" s="5" t="n"/>
      <c r="H89" s="5" t="n"/>
      <c r="I89" s="5" t="n"/>
      <c r="J89" s="5" t="n"/>
    </row>
    <row r="90" ht="49.95" customFormat="1" customHeight="1" s="2">
      <c r="B90" s="58" t="inlineStr">
        <is>
          <t>HAGA CLIC AQUÍ PARA CREAR EN SMARTSHEET</t>
        </is>
      </c>
    </row>
  </sheetData>
  <mergeCells count="1">
    <mergeCell ref="B90:H90"/>
  </mergeCells>
  <conditionalFormatting sqref="G34:G39 G49:G52 G42:G46 G55:G58 G22:G31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B90" r:id="rId1"/>
  </hyperlinks>
  <pageMargins left="0.3" right="0.3" top="0.3" bottom="0.3" header="0" footer="0"/>
  <pageSetup orientation="portrait" scale="5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41"/>
    <row r="2" ht="90" customHeight="1" s="4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2015-09-23T20:22:45Z</dcterms:created>
  <dcterms:modified xmlns:dcterms="http://purl.org/dc/terms/" xmlns:xsi="http://www.w3.org/2001/XMLSchema-instance" xsi:type="dcterms:W3CDTF">2018-10-17T19:53:18Z</dcterms:modified>
  <cp:lastModifiedBy>ragaz</cp:lastModifiedBy>
</cp:coreProperties>
</file>