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Calendario del proyecto" sheetId="1" state="visible" r:id="rId1"/>
    <sheet xmlns:r="http://schemas.openxmlformats.org/officeDocument/2006/relationships" name="BLANK - Calendario del proyecto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'Calendario del proyecto'!$B$1:$I$51</definedName>
    <definedName name="_xlnm.Print_Area" localSheetId="1">'BLANK - Calendario del proyecto'!$B$1:$I$51</definedName>
  </definedNames>
  <calcPr calcId="181029" fullCalcOnLoad="1"/>
</workbook>
</file>

<file path=xl/styles.xml><?xml version="1.0" encoding="utf-8"?>
<styleSheet xmlns="http://schemas.openxmlformats.org/spreadsheetml/2006/main">
  <numFmts count="3">
    <numFmt numFmtId="164" formatCode="mmmm"/>
    <numFmt numFmtId="165" formatCode="[$-F800]dddd\,\ mmmm\ dd\,\ yyyy"/>
    <numFmt numFmtId="166" formatCode="YYYY-MM-DD"/>
  </numFmts>
  <fonts count="31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8.5"/>
    </font>
    <font>
      <name val="Century Gothic"/>
      <family val="1"/>
      <color theme="1"/>
      <sz val="18"/>
    </font>
    <font>
      <name val="Century Gothic"/>
      <family val="1"/>
      <color theme="0" tint="-0.499984740745262"/>
      <sz val="14"/>
    </font>
    <font>
      <name val="Century Gothic"/>
      <family val="1"/>
      <color theme="0" tint="-0.499984740745262"/>
      <sz val="16"/>
    </font>
    <font>
      <name val="Century Gothic"/>
      <family val="1"/>
      <color theme="0" tint="-0.499984740745262"/>
      <sz val="30"/>
    </font>
    <font>
      <name val="Century Gothic"/>
      <family val="1"/>
      <color theme="0"/>
      <sz val="18"/>
    </font>
    <font>
      <name val="Century Gothic"/>
      <family val="1"/>
      <color rgb="FF808080"/>
      <sz val="30"/>
    </font>
    <font>
      <name val="Century Gothic"/>
      <family val="1"/>
      <color rgb="FF808080"/>
      <sz val="14"/>
    </font>
    <font>
      <name val="Century Gothic"/>
      <family val="1"/>
      <b val="1"/>
      <color theme="1"/>
      <sz val="10"/>
    </font>
    <font>
      <name val="Century Gothic"/>
      <family val="1"/>
      <color rgb="FF0070C0"/>
      <sz val="10"/>
    </font>
    <font>
      <name val="Century Gothic"/>
      <family val="1"/>
      <color rgb="FFC00000"/>
      <sz val="10"/>
    </font>
    <font>
      <name val="Century Gothic"/>
      <family val="1"/>
      <color rgb="FF00B050"/>
      <sz val="10"/>
    </font>
    <font>
      <name val="Century Gothic"/>
      <family val="1"/>
      <color theme="5"/>
      <sz val="10"/>
    </font>
    <font>
      <name val="Century Gothic"/>
      <family val="1"/>
      <color theme="7" tint="-0.249977111117893"/>
      <sz val="10"/>
    </font>
    <font>
      <name val="Century Gothic"/>
      <family val="1"/>
      <color rgb="FF00B0F0"/>
      <sz val="10"/>
    </font>
    <font>
      <name val="Century Gothic"/>
      <family val="1"/>
      <color rgb="FF7030A0"/>
      <sz val="10"/>
    </font>
    <font>
      <name val="Century Gothic"/>
      <family val="1"/>
      <color rgb="FF92D050"/>
      <sz val="10"/>
    </font>
    <font>
      <name val="Century Gothic"/>
      <family val="1"/>
      <color rgb="FFFF0000"/>
      <sz val="10"/>
    </font>
    <font>
      <name val="Century Gothic"/>
      <family val="1"/>
      <color theme="9" tint="-0.249977111117893"/>
      <sz val="10"/>
    </font>
    <font>
      <name val="Century Gothic"/>
      <family val="1"/>
      <color rgb="FFEE5DC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AEEF3"/>
        <bgColor rgb="FF000000"/>
      </patternFill>
    </fill>
    <fill>
      <patternFill patternType="solid">
        <fgColor rgb="0000bd32"/>
        <bgColor rgb="0000bd32"/>
      </patternFill>
    </fill>
  </fills>
  <borders count="29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medium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medium">
        <color theme="0" tint="-0.249977111117893"/>
      </bottom>
      <diagonal/>
    </border>
    <border>
      <left style="hair">
        <color theme="0" tint="-0.249977111117893"/>
      </left>
      <right style="thick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medium">
        <color theme="0" tint="-0.249977111117893"/>
      </bottom>
      <diagonal/>
    </border>
    <border>
      <left style="thin">
        <color rgb="FFBFBFBF"/>
      </left>
      <right style="hair">
        <color rgb="FFBFBFBF"/>
      </right>
      <top/>
      <bottom style="medium">
        <color rgb="FFBFBFBF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ck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medium">
        <color theme="0" tint="-0.249977111117893"/>
      </bottom>
      <diagonal/>
    </border>
    <border>
      <left/>
      <right style="thin">
        <color theme="0" tint="-0.1499984740745262"/>
      </right>
      <top style="thin">
        <color theme="0" tint="-0.1499984740745262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medium">
        <color theme="0" tint="-0.249977111117893"/>
      </bottom>
      <diagonal/>
    </border>
    <border>
      <left style="hair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ashed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dashed">
        <color theme="0" tint="-0.249977111117893"/>
      </right>
      <top/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9" fillId="0" borderId="0"/>
  </cellStyleXfs>
  <cellXfs count="77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1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4" fillId="2" borderId="0" applyAlignment="1" pivotButton="0" quotePrefix="0" xfId="0">
      <alignment horizontal="left" vertical="center" wrapText="1" indent="1"/>
    </xf>
    <xf numFmtId="0" fontId="5" fillId="2" borderId="0" applyAlignment="1" pivotButton="0" quotePrefix="0" xfId="0">
      <alignment vertical="center"/>
    </xf>
    <xf numFmtId="0" fontId="4" fillId="2" borderId="0" applyAlignment="1" pivotButton="0" quotePrefix="0" xfId="0">
      <alignment vertical="center" wrapText="1"/>
    </xf>
    <xf numFmtId="0" fontId="8" fillId="2" borderId="0" applyAlignment="1" pivotButton="0" quotePrefix="0" xfId="0">
      <alignment horizontal="left" vertical="center" indent="1"/>
    </xf>
    <xf numFmtId="0" fontId="9" fillId="4" borderId="2" applyAlignment="1" pivotButton="0" quotePrefix="0" xfId="0">
      <alignment horizontal="left" vertical="center" wrapText="1" indent="1"/>
    </xf>
    <xf numFmtId="164" fontId="9" fillId="4" borderId="3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wrapText="1" indent="1"/>
    </xf>
    <xf numFmtId="165" fontId="4" fillId="6" borderId="8" applyAlignment="1" pivotButton="0" quotePrefix="0" xfId="0">
      <alignment horizontal="left" vertical="center" wrapText="1" indent="1"/>
    </xf>
    <xf numFmtId="164" fontId="9" fillId="6" borderId="3" applyAlignment="1" pivotButton="0" quotePrefix="0" xfId="0">
      <alignment horizontal="left" vertical="center" wrapText="1" indent="1"/>
    </xf>
    <xf numFmtId="0" fontId="4" fillId="3" borderId="5" applyAlignment="1" pivotButton="0" quotePrefix="0" xfId="0">
      <alignment horizontal="left" vertical="center" wrapText="1" indent="1"/>
    </xf>
    <xf numFmtId="0" fontId="4" fillId="3" borderId="6" applyAlignment="1" pivotButton="0" quotePrefix="0" xfId="0">
      <alignment horizontal="left" vertical="center" wrapText="1" indent="1"/>
    </xf>
    <xf numFmtId="164" fontId="9" fillId="7" borderId="4" applyAlignment="1" pivotButton="0" quotePrefix="0" xfId="0">
      <alignment horizontal="left" vertical="center" wrapText="1" indent="1"/>
    </xf>
    <xf numFmtId="0" fontId="4" fillId="3" borderId="7" applyAlignment="1" pivotButton="0" quotePrefix="0" xfId="0">
      <alignment horizontal="left" vertical="center" wrapText="1" indent="1"/>
    </xf>
    <xf numFmtId="0" fontId="12" fillId="6" borderId="5" applyAlignment="1" pivotButton="0" quotePrefix="0" xfId="0">
      <alignment horizontal="left" vertical="top" wrapText="1" indent="1"/>
    </xf>
    <xf numFmtId="0" fontId="13" fillId="8" borderId="2" applyAlignment="1" pivotButton="0" quotePrefix="0" xfId="0">
      <alignment horizontal="center" vertical="center" wrapText="1"/>
    </xf>
    <xf numFmtId="0" fontId="15" fillId="9" borderId="9" applyAlignment="1" pivotButton="0" quotePrefix="0" xfId="0">
      <alignment horizontal="left" vertical="top" wrapText="1" indent="1"/>
    </xf>
    <xf numFmtId="0" fontId="16" fillId="2" borderId="0" applyAlignment="1" pivotButton="0" quotePrefix="0" xfId="0">
      <alignment horizontal="left" vertical="center" wrapText="1"/>
    </xf>
    <xf numFmtId="0" fontId="16" fillId="0" borderId="0" applyAlignment="1" pivotButton="0" quotePrefix="0" xfId="0">
      <alignment horizontal="left" vertical="center" wrapText="1"/>
    </xf>
    <xf numFmtId="165" fontId="11" fillId="3" borderId="10" applyAlignment="1" pivotButton="0" quotePrefix="0" xfId="0">
      <alignment horizontal="left" vertical="center" wrapText="1" indent="1" readingOrder="1"/>
    </xf>
    <xf numFmtId="165" fontId="11" fillId="2" borderId="11" applyAlignment="1" pivotButton="0" quotePrefix="0" xfId="0">
      <alignment horizontal="left" vertical="center" wrapText="1" indent="1" readingOrder="1"/>
    </xf>
    <xf numFmtId="0" fontId="11" fillId="3" borderId="11" applyAlignment="1" pivotButton="0" quotePrefix="0" xfId="0">
      <alignment horizontal="left" vertical="center" wrapText="1" indent="1" readingOrder="1"/>
    </xf>
    <xf numFmtId="0" fontId="11" fillId="2" borderId="11" applyAlignment="1" pivotButton="0" quotePrefix="0" xfId="0">
      <alignment horizontal="left" vertical="center" wrapText="1" indent="1" readingOrder="1"/>
    </xf>
    <xf numFmtId="0" fontId="11" fillId="3" borderId="12" applyAlignment="1" pivotButton="0" quotePrefix="0" xfId="0">
      <alignment horizontal="left" vertical="center" wrapText="1" indent="1" readingOrder="1"/>
    </xf>
    <xf numFmtId="165" fontId="11" fillId="6" borderId="13" applyAlignment="1" pivotButton="0" quotePrefix="0" xfId="0">
      <alignment horizontal="left" vertical="center" wrapText="1" indent="1" readingOrder="1"/>
    </xf>
    <xf numFmtId="165" fontId="11" fillId="6" borderId="10" applyAlignment="1" pivotButton="0" quotePrefix="0" xfId="0">
      <alignment horizontal="left" vertical="center" wrapText="1" indent="1" readingOrder="1"/>
    </xf>
    <xf numFmtId="0" fontId="11" fillId="3" borderId="10" applyAlignment="1" pivotButton="0" quotePrefix="0" xfId="0">
      <alignment horizontal="left" vertical="center" wrapText="1" indent="1" readingOrder="1"/>
    </xf>
    <xf numFmtId="165" fontId="4" fillId="3" borderId="14" applyAlignment="1" pivotButton="0" quotePrefix="0" xfId="0">
      <alignment horizontal="left" vertical="center" indent="1"/>
    </xf>
    <xf numFmtId="165" fontId="4" fillId="3" borderId="15" applyAlignment="1" pivotButton="0" quotePrefix="0" xfId="0">
      <alignment horizontal="left" vertical="center"/>
    </xf>
    <xf numFmtId="0" fontId="4" fillId="2" borderId="0" applyAlignment="1" pivotButton="0" quotePrefix="0" xfId="0">
      <alignment vertical="center"/>
    </xf>
    <xf numFmtId="0" fontId="4" fillId="2" borderId="16" applyAlignment="1" pivotButton="0" quotePrefix="0" xfId="0">
      <alignment vertical="center" wrapText="1"/>
    </xf>
    <xf numFmtId="0" fontId="4" fillId="2" borderId="16" applyAlignment="1" pivotButton="0" quotePrefix="0" xfId="0">
      <alignment horizontal="left" vertical="center" wrapText="1" indent="1"/>
    </xf>
    <xf numFmtId="0" fontId="4" fillId="0" borderId="17" applyAlignment="1" pivotButton="0" quotePrefix="0" xfId="0">
      <alignment horizontal="left" vertical="center" indent="1"/>
    </xf>
    <xf numFmtId="0" fontId="22" fillId="0" borderId="18" applyAlignment="1" pivotButton="0" quotePrefix="0" xfId="0">
      <alignment horizontal="left" vertical="center" indent="1"/>
    </xf>
    <xf numFmtId="0" fontId="17" fillId="0" borderId="19" applyAlignment="1" pivotButton="0" quotePrefix="0" xfId="0">
      <alignment horizontal="left" vertical="center" indent="1"/>
    </xf>
    <xf numFmtId="0" fontId="23" fillId="0" borderId="20" applyAlignment="1" pivotButton="0" quotePrefix="0" xfId="0">
      <alignment horizontal="left" vertical="center" indent="1"/>
    </xf>
    <xf numFmtId="0" fontId="18" fillId="0" borderId="19" applyAlignment="1" pivotButton="0" quotePrefix="0" xfId="0">
      <alignment horizontal="left" vertical="center" indent="1"/>
    </xf>
    <xf numFmtId="0" fontId="24" fillId="0" borderId="20" applyAlignment="1" pivotButton="0" quotePrefix="0" xfId="0">
      <alignment horizontal="left" vertical="center" indent="1"/>
    </xf>
    <xf numFmtId="0" fontId="19" fillId="0" borderId="19" applyAlignment="1" pivotButton="0" quotePrefix="0" xfId="0">
      <alignment horizontal="left" vertical="center" indent="1"/>
    </xf>
    <xf numFmtId="0" fontId="25" fillId="0" borderId="20" applyAlignment="1" pivotButton="0" quotePrefix="0" xfId="0">
      <alignment horizontal="left" vertical="center" indent="1"/>
    </xf>
    <xf numFmtId="0" fontId="20" fillId="0" borderId="19" applyAlignment="1" pivotButton="0" quotePrefix="0" xfId="0">
      <alignment horizontal="left" vertical="center" indent="1"/>
    </xf>
    <xf numFmtId="0" fontId="26" fillId="0" borderId="20" applyAlignment="1" pivotButton="0" quotePrefix="0" xfId="0">
      <alignment horizontal="left" vertical="center" indent="1"/>
    </xf>
    <xf numFmtId="0" fontId="21" fillId="0" borderId="21" applyAlignment="1" pivotButton="0" quotePrefix="0" xfId="0">
      <alignment horizontal="left" vertical="center" indent="1"/>
    </xf>
    <xf numFmtId="0" fontId="27" fillId="0" borderId="22" applyAlignment="1" pivotButton="0" quotePrefix="0" xfId="0">
      <alignment horizontal="left" vertical="center" indent="1"/>
    </xf>
    <xf numFmtId="164" fontId="9" fillId="3" borderId="23" applyAlignment="1" pivotButton="0" quotePrefix="0" xfId="0">
      <alignment horizontal="left" vertical="center" wrapText="1" indent="1"/>
    </xf>
    <xf numFmtId="0" fontId="11" fillId="2" borderId="24" applyAlignment="1" pivotButton="0" quotePrefix="0" xfId="0">
      <alignment horizontal="left" vertical="center" wrapText="1" indent="1" readingOrder="1"/>
    </xf>
    <xf numFmtId="0" fontId="4" fillId="0" borderId="25" applyAlignment="1" pivotButton="0" quotePrefix="0" xfId="0">
      <alignment horizontal="left" vertical="center" wrapText="1" indent="1"/>
    </xf>
    <xf numFmtId="164" fontId="9" fillId="4" borderId="26" applyAlignment="1" pivotButton="0" quotePrefix="0" xfId="0">
      <alignment horizontal="left" vertical="center" wrapText="1" indent="1"/>
    </xf>
    <xf numFmtId="0" fontId="11" fillId="3" borderId="27" applyAlignment="1" pivotButton="0" quotePrefix="0" xfId="0">
      <alignment horizontal="left" vertical="center" wrapText="1" indent="1" readingOrder="1"/>
    </xf>
    <xf numFmtId="0" fontId="4" fillId="3" borderId="28" applyAlignment="1" pivotButton="0" quotePrefix="0" xfId="0">
      <alignment horizontal="left" vertical="center" wrapText="1" indent="1"/>
    </xf>
    <xf numFmtId="0" fontId="17" fillId="0" borderId="6" applyAlignment="1" pivotButton="0" quotePrefix="0" xfId="0">
      <alignment horizontal="left" vertical="center" wrapText="1" indent="1"/>
    </xf>
    <xf numFmtId="0" fontId="21" fillId="3" borderId="28" applyAlignment="1" pivotButton="0" quotePrefix="0" xfId="0">
      <alignment horizontal="left" vertical="center" wrapText="1" indent="1"/>
    </xf>
    <xf numFmtId="0" fontId="4" fillId="3" borderId="14" applyAlignment="1" pivotButton="0" quotePrefix="0" xfId="0">
      <alignment horizontal="left" vertical="center" indent="1"/>
    </xf>
    <xf numFmtId="0" fontId="4" fillId="3" borderId="15" applyAlignment="1" pivotButton="0" quotePrefix="0" xfId="0">
      <alignment horizontal="left" vertical="center"/>
    </xf>
    <xf numFmtId="0" fontId="28" fillId="5" borderId="0" applyAlignment="1" pivotButton="0" quotePrefix="0" xfId="6">
      <alignment horizontal="center" vertical="center"/>
    </xf>
    <xf numFmtId="166" fontId="4" fillId="6" borderId="8" applyAlignment="1" pivotButton="0" quotePrefix="0" xfId="0">
      <alignment horizontal="left" vertical="center" wrapText="1" indent="1"/>
    </xf>
    <xf numFmtId="164" fontId="9" fillId="6" borderId="3" applyAlignment="1" pivotButton="0" quotePrefix="0" xfId="0">
      <alignment horizontal="left" vertical="center" wrapText="1" indent="1"/>
    </xf>
    <xf numFmtId="164" fontId="9" fillId="4" borderId="3" applyAlignment="1" pivotButton="0" quotePrefix="0" xfId="0">
      <alignment horizontal="left" vertical="center" wrapText="1" indent="1"/>
    </xf>
    <xf numFmtId="164" fontId="9" fillId="4" borderId="26" applyAlignment="1" pivotButton="0" quotePrefix="0" xfId="0">
      <alignment horizontal="left" vertical="center" wrapText="1" indent="1"/>
    </xf>
    <xf numFmtId="164" fontId="9" fillId="3" borderId="23" applyAlignment="1" pivotButton="0" quotePrefix="0" xfId="0">
      <alignment horizontal="left" vertical="center" wrapText="1" indent="1"/>
    </xf>
    <xf numFmtId="164" fontId="9" fillId="7" borderId="4" applyAlignment="1" pivotButton="0" quotePrefix="0" xfId="0">
      <alignment horizontal="left" vertical="center" wrapText="1" indent="1"/>
    </xf>
    <xf numFmtId="165" fontId="11" fillId="6" borderId="13" applyAlignment="1" pivotButton="0" quotePrefix="0" xfId="0">
      <alignment horizontal="left" vertical="center" wrapText="1" indent="1" readingOrder="1"/>
    </xf>
    <xf numFmtId="165" fontId="11" fillId="3" borderId="10" applyAlignment="1" pivotButton="0" quotePrefix="0" xfId="0">
      <alignment horizontal="left" vertical="center" wrapText="1" indent="1" readingOrder="1"/>
    </xf>
    <xf numFmtId="165" fontId="11" fillId="2" borderId="11" applyAlignment="1" pivotButton="0" quotePrefix="0" xfId="0">
      <alignment horizontal="left" vertical="center" wrapText="1" indent="1" readingOrder="1"/>
    </xf>
    <xf numFmtId="165" fontId="11" fillId="6" borderId="10" applyAlignment="1" pivotButton="0" quotePrefix="0" xfId="0">
      <alignment horizontal="left" vertical="center" wrapText="1" indent="1" readingOrder="1"/>
    </xf>
    <xf numFmtId="0" fontId="30" fillId="10" borderId="0" applyAlignment="1" pivotButton="0" quotePrefix="0" xfId="4">
      <alignment horizontal="center" vertical="center"/>
    </xf>
    <xf numFmtId="165" fontId="4" fillId="3" borderId="14" applyAlignment="1" pivotButton="0" quotePrefix="0" xfId="0">
      <alignment horizontal="left" vertical="center" indent="1"/>
    </xf>
    <xf numFmtId="165" fontId="4" fillId="3" borderId="15" applyAlignment="1" pivotButton="0" quotePrefix="0" xfId="0">
      <alignment horizontal="left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1&amp;utm_language=ES&amp;utm_source=integrated+content&amp;utm_campaign=/project-calendar-templates&amp;utm_medium=ic+project+calendar+template+27151+es&amp;lpa=ic+project+calendar+template+2715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96"/>
  <sheetViews>
    <sheetView showGridLines="0" tabSelected="1" zoomScaleNormal="100" workbookViewId="0">
      <pane ySplit="1" topLeftCell="A2" activePane="bottomLeft" state="frozen"/>
      <selection pane="bottomLeft" activeCell="B53" sqref="B53:I53"/>
    </sheetView>
  </sheetViews>
  <sheetFormatPr baseColWidth="8" defaultColWidth="11" defaultRowHeight="12.5"/>
  <cols>
    <col width="3.33203125" customWidth="1" style="4" min="1" max="1"/>
    <col width="11" customWidth="1" style="4" min="2" max="2"/>
    <col width="30.83203125" customWidth="1" style="4" min="3" max="7"/>
    <col width="20.83203125" customWidth="1" style="4" min="8" max="9"/>
    <col width="3.33203125" customWidth="1" style="4" min="10" max="10"/>
    <col width="11" customWidth="1" style="4" min="11" max="16"/>
    <col width="9" customWidth="1" style="4" min="17" max="17"/>
    <col width="11" customWidth="1" style="4" min="18" max="16384"/>
  </cols>
  <sheetData>
    <row r="1" ht="45" customHeight="1" s="9">
      <c r="A1" s="1" t="n"/>
      <c r="B1" s="11" t="inlineStr">
        <is>
          <t>PLANTILLA DE CALENDARIO DE PROYECTO</t>
        </is>
      </c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  <c r="IT1" s="1" t="n"/>
      <c r="IU1" s="1" t="n"/>
      <c r="IV1" s="1" t="n"/>
      <c r="IW1" s="1" t="n"/>
    </row>
    <row r="2" ht="25" customFormat="1" customHeight="1" s="6">
      <c r="A2" s="5" t="n"/>
      <c r="B2" s="5" t="n"/>
      <c r="C2" s="12" t="inlineStr">
        <is>
          <t>NOMBRE DEL PROYECTO</t>
        </is>
      </c>
      <c r="D2" s="10" t="n"/>
      <c r="E2" s="10" t="n"/>
      <c r="F2" s="39" t="inlineStr">
        <is>
          <t>CLAVE DE LAS PARTES INTERESADAS</t>
        </is>
      </c>
      <c r="G2" s="40" t="n"/>
      <c r="H2" s="10" t="n"/>
      <c r="I2" s="10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25" customFormat="1" customHeight="1" s="6" thickBot="1">
      <c r="A3" s="5" t="n"/>
      <c r="B3" s="5" t="n"/>
      <c r="C3" s="61" t="n"/>
      <c r="D3" s="62" t="n"/>
      <c r="F3" s="41" t="inlineStr">
        <is>
          <t>PARTE INTERESADA 1</t>
        </is>
      </c>
      <c r="G3" s="42" t="inlineStr">
        <is>
          <t>PARTES INTERESADAS 7</t>
        </is>
      </c>
      <c r="H3" s="10" t="n"/>
      <c r="I3" s="38" t="n"/>
      <c r="J3" s="5" t="n"/>
      <c r="K3" s="5" t="n"/>
      <c r="L3" s="5" t="n"/>
      <c r="M3" s="5" t="n"/>
      <c r="N3" s="5" t="n"/>
      <c r="O3" s="5" t="n"/>
      <c r="P3" s="5" t="n"/>
      <c r="Q3" s="5" t="n"/>
      <c r="R3" s="5" t="n"/>
      <c r="S3" s="5" t="n"/>
      <c r="T3" s="5" t="n"/>
      <c r="U3" s="5" t="n"/>
      <c r="V3" s="5" t="n"/>
      <c r="W3" s="5" t="n"/>
      <c r="X3" s="5" t="n"/>
      <c r="Y3" s="5" t="n"/>
      <c r="Z3" s="5" t="n"/>
      <c r="AA3" s="5" t="n"/>
      <c r="AB3" s="5" t="n"/>
      <c r="AC3" s="5" t="n"/>
      <c r="AD3" s="5" t="n"/>
      <c r="AE3" s="5" t="n"/>
      <c r="AF3" s="5" t="n"/>
      <c r="AG3" s="5" t="n"/>
      <c r="AH3" s="5" t="n"/>
      <c r="AI3" s="5" t="n"/>
      <c r="AJ3" s="5" t="n"/>
      <c r="AK3" s="5" t="n"/>
      <c r="AL3" s="5" t="n"/>
      <c r="AM3" s="5" t="n"/>
      <c r="AN3" s="5" t="n"/>
      <c r="AO3" s="5" t="n"/>
      <c r="AP3" s="5" t="n"/>
      <c r="AQ3" s="5" t="n"/>
      <c r="AR3" s="5" t="n"/>
      <c r="AS3" s="5" t="n"/>
      <c r="AT3" s="5" t="n"/>
      <c r="AU3" s="5" t="n"/>
      <c r="AV3" s="5" t="n"/>
      <c r="AW3" s="5" t="n"/>
      <c r="AX3" s="5" t="n"/>
      <c r="AY3" s="5" t="n"/>
      <c r="AZ3" s="5" t="n"/>
      <c r="BA3" s="5" t="n"/>
      <c r="BB3" s="5" t="n"/>
      <c r="BC3" s="5" t="n"/>
      <c r="BD3" s="5" t="n"/>
      <c r="BE3" s="5" t="n"/>
      <c r="BF3" s="5" t="n"/>
      <c r="BG3" s="5" t="n"/>
      <c r="BH3" s="5" t="n"/>
      <c r="BI3" s="5" t="n"/>
      <c r="BJ3" s="5" t="n"/>
      <c r="BK3" s="5" t="n"/>
      <c r="BL3" s="5" t="n"/>
      <c r="BM3" s="5" t="n"/>
      <c r="BN3" s="5" t="n"/>
      <c r="BO3" s="5" t="n"/>
      <c r="BP3" s="5" t="n"/>
      <c r="BQ3" s="5" t="n"/>
      <c r="BR3" s="5" t="n"/>
      <c r="BS3" s="5" t="n"/>
      <c r="BT3" s="5" t="n"/>
      <c r="BU3" s="5" t="n"/>
      <c r="BV3" s="5" t="n"/>
      <c r="BW3" s="5" t="n"/>
      <c r="BX3" s="5" t="n"/>
      <c r="BY3" s="5" t="n"/>
      <c r="BZ3" s="5" t="n"/>
      <c r="CA3" s="5" t="n"/>
      <c r="CB3" s="5" t="n"/>
      <c r="CC3" s="5" t="n"/>
      <c r="CD3" s="5" t="n"/>
      <c r="CE3" s="5" t="n"/>
      <c r="CF3" s="5" t="n"/>
      <c r="CG3" s="5" t="n"/>
      <c r="CH3" s="5" t="n"/>
      <c r="CI3" s="5" t="n"/>
      <c r="CJ3" s="5" t="n"/>
      <c r="CK3" s="5" t="n"/>
      <c r="CL3" s="5" t="n"/>
      <c r="CM3" s="5" t="n"/>
      <c r="CN3" s="5" t="n"/>
      <c r="CO3" s="5" t="n"/>
      <c r="CP3" s="5" t="n"/>
      <c r="CQ3" s="5" t="n"/>
      <c r="CR3" s="5" t="n"/>
      <c r="CS3" s="5" t="n"/>
      <c r="CT3" s="5" t="n"/>
      <c r="CU3" s="5" t="n"/>
      <c r="CV3" s="5" t="n"/>
      <c r="CW3" s="5" t="n"/>
      <c r="CX3" s="5" t="n"/>
      <c r="CY3" s="5" t="n"/>
      <c r="CZ3" s="5" t="n"/>
      <c r="DA3" s="5" t="n"/>
      <c r="DB3" s="5" t="n"/>
      <c r="DC3" s="5" t="n"/>
      <c r="DD3" s="5" t="n"/>
      <c r="DE3" s="5" t="n"/>
      <c r="DF3" s="5" t="n"/>
      <c r="DG3" s="5" t="n"/>
      <c r="DH3" s="5" t="n"/>
      <c r="DI3" s="5" t="n"/>
      <c r="DJ3" s="5" t="n"/>
      <c r="DK3" s="5" t="n"/>
      <c r="DL3" s="5" t="n"/>
      <c r="DM3" s="5" t="n"/>
      <c r="DN3" s="5" t="n"/>
      <c r="DO3" s="5" t="n"/>
      <c r="DP3" s="5" t="n"/>
      <c r="DQ3" s="5" t="n"/>
      <c r="DR3" s="5" t="n"/>
      <c r="DS3" s="5" t="n"/>
      <c r="DT3" s="5" t="n"/>
      <c r="DU3" s="5" t="n"/>
      <c r="DV3" s="5" t="n"/>
      <c r="DW3" s="5" t="n"/>
      <c r="DX3" s="5" t="n"/>
      <c r="DY3" s="5" t="n"/>
      <c r="DZ3" s="5" t="n"/>
      <c r="EA3" s="5" t="n"/>
      <c r="EB3" s="5" t="n"/>
      <c r="EC3" s="5" t="n"/>
      <c r="ED3" s="5" t="n"/>
      <c r="EE3" s="5" t="n"/>
      <c r="EF3" s="5" t="n"/>
      <c r="EG3" s="5" t="n"/>
      <c r="EH3" s="5" t="n"/>
      <c r="EI3" s="5" t="n"/>
      <c r="EJ3" s="5" t="n"/>
      <c r="EK3" s="5" t="n"/>
      <c r="EL3" s="5" t="n"/>
      <c r="EM3" s="5" t="n"/>
      <c r="EN3" s="5" t="n"/>
      <c r="EO3" s="5" t="n"/>
      <c r="EP3" s="5" t="n"/>
      <c r="EQ3" s="5" t="n"/>
      <c r="ER3" s="5" t="n"/>
      <c r="ES3" s="5" t="n"/>
      <c r="ET3" s="5" t="n"/>
      <c r="EU3" s="5" t="n"/>
      <c r="EV3" s="5" t="n"/>
      <c r="EW3" s="5" t="n"/>
      <c r="EX3" s="5" t="n"/>
      <c r="EY3" s="5" t="n"/>
      <c r="EZ3" s="5" t="n"/>
      <c r="FA3" s="5" t="n"/>
      <c r="FB3" s="5" t="n"/>
      <c r="FC3" s="5" t="n"/>
      <c r="FD3" s="5" t="n"/>
      <c r="FE3" s="5" t="n"/>
      <c r="FF3" s="5" t="n"/>
      <c r="FG3" s="5" t="n"/>
      <c r="FH3" s="5" t="n"/>
      <c r="FI3" s="5" t="n"/>
      <c r="FJ3" s="5" t="n"/>
      <c r="FK3" s="5" t="n"/>
      <c r="FL3" s="5" t="n"/>
      <c r="FM3" s="5" t="n"/>
      <c r="FN3" s="5" t="n"/>
      <c r="FO3" s="5" t="n"/>
      <c r="FP3" s="5" t="n"/>
      <c r="FQ3" s="5" t="n"/>
      <c r="FR3" s="5" t="n"/>
      <c r="FS3" s="5" t="n"/>
      <c r="FT3" s="5" t="n"/>
      <c r="FU3" s="5" t="n"/>
      <c r="FV3" s="5" t="n"/>
      <c r="FW3" s="5" t="n"/>
      <c r="FX3" s="5" t="n"/>
      <c r="FY3" s="5" t="n"/>
      <c r="FZ3" s="5" t="n"/>
      <c r="GA3" s="5" t="n"/>
      <c r="GB3" s="5" t="n"/>
      <c r="GC3" s="5" t="n"/>
      <c r="GD3" s="5" t="n"/>
      <c r="GE3" s="5" t="n"/>
      <c r="GF3" s="5" t="n"/>
      <c r="GG3" s="5" t="n"/>
      <c r="GH3" s="5" t="n"/>
      <c r="GI3" s="5" t="n"/>
      <c r="GJ3" s="5" t="n"/>
      <c r="GK3" s="5" t="n"/>
      <c r="GL3" s="5" t="n"/>
      <c r="GM3" s="5" t="n"/>
      <c r="GN3" s="5" t="n"/>
      <c r="GO3" s="5" t="n"/>
      <c r="GP3" s="5" t="n"/>
      <c r="GQ3" s="5" t="n"/>
      <c r="GR3" s="5" t="n"/>
      <c r="GS3" s="5" t="n"/>
      <c r="GT3" s="5" t="n"/>
      <c r="GU3" s="5" t="n"/>
      <c r="GV3" s="5" t="n"/>
      <c r="GW3" s="5" t="n"/>
      <c r="GX3" s="5" t="n"/>
      <c r="GY3" s="5" t="n"/>
      <c r="GZ3" s="5" t="n"/>
      <c r="HA3" s="5" t="n"/>
      <c r="HB3" s="5" t="n"/>
      <c r="HC3" s="5" t="n"/>
      <c r="HD3" s="5" t="n"/>
      <c r="HE3" s="5" t="n"/>
      <c r="HF3" s="5" t="n"/>
      <c r="HG3" s="5" t="n"/>
      <c r="HH3" s="5" t="n"/>
      <c r="HI3" s="5" t="n"/>
      <c r="HJ3" s="5" t="n"/>
      <c r="HK3" s="5" t="n"/>
      <c r="HL3" s="5" t="n"/>
      <c r="HM3" s="5" t="n"/>
      <c r="HN3" s="5" t="n"/>
      <c r="HO3" s="5" t="n"/>
      <c r="HP3" s="5" t="n"/>
      <c r="HQ3" s="5" t="n"/>
      <c r="HR3" s="5" t="n"/>
      <c r="HS3" s="5" t="n"/>
      <c r="HT3" s="5" t="n"/>
      <c r="HU3" s="5" t="n"/>
      <c r="HV3" s="5" t="n"/>
      <c r="HW3" s="5" t="n"/>
      <c r="HX3" s="5" t="n"/>
      <c r="HY3" s="5" t="n"/>
      <c r="HZ3" s="5" t="n"/>
      <c r="IA3" s="5" t="n"/>
      <c r="IB3" s="5" t="n"/>
      <c r="IC3" s="5" t="n"/>
      <c r="ID3" s="5" t="n"/>
      <c r="IE3" s="5" t="n"/>
      <c r="IF3" s="5" t="n"/>
      <c r="IG3" s="5" t="n"/>
      <c r="IH3" s="5" t="n"/>
      <c r="II3" s="5" t="n"/>
      <c r="IJ3" s="5" t="n"/>
      <c r="IK3" s="5" t="n"/>
      <c r="IL3" s="5" t="n"/>
      <c r="IM3" s="5" t="n"/>
      <c r="IN3" s="5" t="n"/>
      <c r="IO3" s="5" t="n"/>
      <c r="IP3" s="5" t="n"/>
      <c r="IQ3" s="5" t="n"/>
      <c r="IR3" s="5" t="n"/>
      <c r="IS3" s="5" t="n"/>
      <c r="IT3" s="5" t="n"/>
      <c r="IU3" s="5" t="n"/>
      <c r="IV3" s="5" t="n"/>
      <c r="IW3" s="5" t="n"/>
    </row>
    <row r="4" ht="25" customFormat="1" customHeight="1" s="6">
      <c r="A4" s="5" t="n"/>
      <c r="B4" s="5" t="n"/>
      <c r="C4" s="12" t="inlineStr">
        <is>
          <t>GERENTE DE PROYECTO</t>
        </is>
      </c>
      <c r="D4" s="10" t="n"/>
      <c r="F4" s="43" t="inlineStr">
        <is>
          <t>PARTES INTERESADAS 2</t>
        </is>
      </c>
      <c r="G4" s="44" t="inlineStr">
        <is>
          <t>PARTES INTERESADAS 8</t>
        </is>
      </c>
      <c r="H4" s="10" t="n"/>
      <c r="I4" s="38" t="n"/>
      <c r="J4" s="5" t="n"/>
      <c r="K4" s="5" t="n"/>
      <c r="L4" s="5" t="n"/>
      <c r="M4" s="5" t="n"/>
      <c r="N4" s="5" t="n"/>
      <c r="O4" s="5" t="n"/>
      <c r="P4" s="5" t="n"/>
      <c r="Q4" s="5" t="n"/>
      <c r="R4" s="5" t="n"/>
      <c r="S4" s="5" t="n"/>
      <c r="T4" s="5" t="n"/>
      <c r="U4" s="5" t="n"/>
      <c r="V4" s="5" t="n"/>
      <c r="W4" s="5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  <c r="AG4" s="5" t="n"/>
      <c r="AH4" s="5" t="n"/>
      <c r="AI4" s="5" t="n"/>
      <c r="AJ4" s="5" t="n"/>
      <c r="AK4" s="5" t="n"/>
      <c r="AL4" s="5" t="n"/>
      <c r="AM4" s="5" t="n"/>
      <c r="AN4" s="5" t="n"/>
      <c r="AO4" s="5" t="n"/>
      <c r="AP4" s="5" t="n"/>
      <c r="AQ4" s="5" t="n"/>
      <c r="AR4" s="5" t="n"/>
      <c r="AS4" s="5" t="n"/>
      <c r="AT4" s="5" t="n"/>
      <c r="AU4" s="5" t="n"/>
      <c r="AV4" s="5" t="n"/>
      <c r="AW4" s="5" t="n"/>
      <c r="AX4" s="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  <c r="IT4" s="5" t="n"/>
      <c r="IU4" s="5" t="n"/>
      <c r="IV4" s="5" t="n"/>
      <c r="IW4" s="5" t="n"/>
    </row>
    <row r="5" ht="25" customFormat="1" customHeight="1" s="6" thickBot="1">
      <c r="A5" s="5" t="n"/>
      <c r="B5" s="5" t="n"/>
      <c r="C5" s="61" t="n"/>
      <c r="D5" s="62" t="n"/>
      <c r="F5" s="45" t="inlineStr">
        <is>
          <t>PARTES INTERESADAS 3</t>
        </is>
      </c>
      <c r="G5" s="46" t="inlineStr">
        <is>
          <t>PARTES INTERESADAS 9</t>
        </is>
      </c>
      <c r="H5" s="10" t="n"/>
      <c r="I5" s="38" t="n"/>
      <c r="J5" s="5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  <c r="IT5" s="5" t="n"/>
      <c r="IU5" s="5" t="n"/>
      <c r="IV5" s="5" t="n"/>
      <c r="IW5" s="5" t="n"/>
    </row>
    <row r="6" ht="25" customFormat="1" customHeight="1" s="6">
      <c r="A6" s="5" t="n"/>
      <c r="B6" s="5" t="n"/>
      <c r="C6" s="12" t="inlineStr">
        <is>
          <t>FECHA DE INICIO</t>
        </is>
      </c>
      <c r="D6" s="10" t="n"/>
      <c r="E6" s="10" t="n"/>
      <c r="F6" s="47" t="inlineStr">
        <is>
          <t>PARTES INTERESADAS 4</t>
        </is>
      </c>
      <c r="G6" s="48" t="inlineStr">
        <is>
          <t>PARTES INTERESADAS 10</t>
        </is>
      </c>
      <c r="H6" s="10" t="n"/>
      <c r="I6" s="10" t="n"/>
      <c r="J6" s="5" t="n"/>
      <c r="K6" s="5" t="n"/>
      <c r="L6" s="5" t="n"/>
      <c r="M6" s="5" t="n"/>
      <c r="N6" s="5" t="n"/>
      <c r="O6" s="5" t="n"/>
      <c r="P6" s="5" t="n"/>
      <c r="Q6" s="5" t="n"/>
      <c r="R6" s="5" t="n"/>
      <c r="S6" s="5" t="n"/>
      <c r="T6" s="5" t="n"/>
      <c r="U6" s="5" t="n"/>
      <c r="V6" s="5" t="n"/>
      <c r="W6" s="5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  <c r="AM6" s="5" t="n"/>
      <c r="AN6" s="5" t="n"/>
      <c r="AO6" s="5" t="n"/>
      <c r="AP6" s="5" t="n"/>
      <c r="AQ6" s="5" t="n"/>
      <c r="AR6" s="5" t="n"/>
      <c r="AS6" s="5" t="n"/>
      <c r="AT6" s="5" t="n"/>
      <c r="AU6" s="5" t="n"/>
      <c r="AV6" s="5" t="n"/>
      <c r="AW6" s="5" t="n"/>
      <c r="AX6" s="5" t="n"/>
      <c r="AY6" s="5" t="n"/>
      <c r="AZ6" s="5" t="n"/>
      <c r="BA6" s="5" t="n"/>
      <c r="BB6" s="5" t="n"/>
      <c r="BC6" s="5" t="n"/>
      <c r="BD6" s="5" t="n"/>
      <c r="BE6" s="5" t="n"/>
      <c r="BF6" s="5" t="n"/>
      <c r="BG6" s="5" t="n"/>
      <c r="BH6" s="5" t="n"/>
      <c r="BI6" s="5" t="n"/>
      <c r="BJ6" s="5" t="n"/>
      <c r="BK6" s="5" t="n"/>
      <c r="BL6" s="5" t="n"/>
      <c r="BM6" s="5" t="n"/>
      <c r="BN6" s="5" t="n"/>
      <c r="BO6" s="5" t="n"/>
      <c r="BP6" s="5" t="n"/>
      <c r="BQ6" s="5" t="n"/>
      <c r="BR6" s="5" t="n"/>
      <c r="BS6" s="5" t="n"/>
      <c r="BT6" s="5" t="n"/>
      <c r="BU6" s="5" t="n"/>
      <c r="BV6" s="5" t="n"/>
      <c r="BW6" s="5" t="n"/>
      <c r="BX6" s="5" t="n"/>
      <c r="BY6" s="5" t="n"/>
      <c r="BZ6" s="5" t="n"/>
      <c r="CA6" s="5" t="n"/>
      <c r="CB6" s="5" t="n"/>
      <c r="CC6" s="5" t="n"/>
      <c r="CD6" s="5" t="n"/>
      <c r="CE6" s="5" t="n"/>
      <c r="CF6" s="5" t="n"/>
      <c r="CG6" s="5" t="n"/>
      <c r="CH6" s="5" t="n"/>
      <c r="CI6" s="5" t="n"/>
      <c r="CJ6" s="5" t="n"/>
      <c r="CK6" s="5" t="n"/>
      <c r="CL6" s="5" t="n"/>
      <c r="CM6" s="5" t="n"/>
      <c r="CN6" s="5" t="n"/>
      <c r="CO6" s="5" t="n"/>
      <c r="CP6" s="5" t="n"/>
      <c r="CQ6" s="5" t="n"/>
      <c r="CR6" s="5" t="n"/>
      <c r="CS6" s="5" t="n"/>
      <c r="CT6" s="5" t="n"/>
      <c r="CU6" s="5" t="n"/>
      <c r="CV6" s="5" t="n"/>
      <c r="CW6" s="5" t="n"/>
      <c r="CX6" s="5" t="n"/>
      <c r="CY6" s="5" t="n"/>
      <c r="CZ6" s="5" t="n"/>
      <c r="DA6" s="5" t="n"/>
      <c r="DB6" s="5" t="n"/>
      <c r="DC6" s="5" t="n"/>
      <c r="DD6" s="5" t="n"/>
      <c r="DE6" s="5" t="n"/>
      <c r="DF6" s="5" t="n"/>
      <c r="DG6" s="5" t="n"/>
      <c r="DH6" s="5" t="n"/>
      <c r="DI6" s="5" t="n"/>
      <c r="DJ6" s="5" t="n"/>
      <c r="DK6" s="5" t="n"/>
      <c r="DL6" s="5" t="n"/>
      <c r="DM6" s="5" t="n"/>
      <c r="DN6" s="5" t="n"/>
      <c r="DO6" s="5" t="n"/>
      <c r="DP6" s="5" t="n"/>
      <c r="DQ6" s="5" t="n"/>
      <c r="DR6" s="5" t="n"/>
      <c r="DS6" s="5" t="n"/>
      <c r="DT6" s="5" t="n"/>
      <c r="DU6" s="5" t="n"/>
      <c r="DV6" s="5" t="n"/>
      <c r="DW6" s="5" t="n"/>
      <c r="DX6" s="5" t="n"/>
      <c r="DY6" s="5" t="n"/>
      <c r="DZ6" s="5" t="n"/>
      <c r="EA6" s="5" t="n"/>
      <c r="EB6" s="5" t="n"/>
      <c r="EC6" s="5" t="n"/>
      <c r="ED6" s="5" t="n"/>
      <c r="EE6" s="5" t="n"/>
      <c r="EF6" s="5" t="n"/>
      <c r="EG6" s="5" t="n"/>
      <c r="EH6" s="5" t="n"/>
      <c r="EI6" s="5" t="n"/>
      <c r="EJ6" s="5" t="n"/>
      <c r="EK6" s="5" t="n"/>
      <c r="EL6" s="5" t="n"/>
      <c r="EM6" s="5" t="n"/>
      <c r="EN6" s="5" t="n"/>
      <c r="EO6" s="5" t="n"/>
      <c r="EP6" s="5" t="n"/>
      <c r="EQ6" s="5" t="n"/>
      <c r="ER6" s="5" t="n"/>
      <c r="ES6" s="5" t="n"/>
      <c r="ET6" s="5" t="n"/>
      <c r="EU6" s="5" t="n"/>
      <c r="EV6" s="5" t="n"/>
      <c r="EW6" s="5" t="n"/>
      <c r="EX6" s="5" t="n"/>
      <c r="EY6" s="5" t="n"/>
      <c r="EZ6" s="5" t="n"/>
      <c r="FA6" s="5" t="n"/>
      <c r="FB6" s="5" t="n"/>
      <c r="FC6" s="5" t="n"/>
      <c r="FD6" s="5" t="n"/>
      <c r="FE6" s="5" t="n"/>
      <c r="FF6" s="5" t="n"/>
      <c r="FG6" s="5" t="n"/>
      <c r="FH6" s="5" t="n"/>
      <c r="FI6" s="5" t="n"/>
      <c r="FJ6" s="5" t="n"/>
      <c r="FK6" s="5" t="n"/>
      <c r="FL6" s="5" t="n"/>
      <c r="FM6" s="5" t="n"/>
      <c r="FN6" s="5" t="n"/>
      <c r="FO6" s="5" t="n"/>
      <c r="FP6" s="5" t="n"/>
      <c r="FQ6" s="5" t="n"/>
      <c r="FR6" s="5" t="n"/>
      <c r="FS6" s="5" t="n"/>
      <c r="FT6" s="5" t="n"/>
      <c r="FU6" s="5" t="n"/>
      <c r="FV6" s="5" t="n"/>
      <c r="FW6" s="5" t="n"/>
      <c r="FX6" s="5" t="n"/>
      <c r="FY6" s="5" t="n"/>
      <c r="FZ6" s="5" t="n"/>
      <c r="GA6" s="5" t="n"/>
      <c r="GB6" s="5" t="n"/>
      <c r="GC6" s="5" t="n"/>
      <c r="GD6" s="5" t="n"/>
      <c r="GE6" s="5" t="n"/>
      <c r="GF6" s="5" t="n"/>
      <c r="GG6" s="5" t="n"/>
      <c r="GH6" s="5" t="n"/>
      <c r="GI6" s="5" t="n"/>
      <c r="GJ6" s="5" t="n"/>
      <c r="GK6" s="5" t="n"/>
      <c r="GL6" s="5" t="n"/>
      <c r="GM6" s="5" t="n"/>
      <c r="GN6" s="5" t="n"/>
      <c r="GO6" s="5" t="n"/>
      <c r="GP6" s="5" t="n"/>
      <c r="GQ6" s="5" t="n"/>
      <c r="GR6" s="5" t="n"/>
      <c r="GS6" s="5" t="n"/>
      <c r="GT6" s="5" t="n"/>
      <c r="GU6" s="5" t="n"/>
      <c r="GV6" s="5" t="n"/>
      <c r="GW6" s="5" t="n"/>
      <c r="GX6" s="5" t="n"/>
      <c r="GY6" s="5" t="n"/>
      <c r="GZ6" s="5" t="n"/>
      <c r="HA6" s="5" t="n"/>
      <c r="HB6" s="5" t="n"/>
      <c r="HC6" s="5" t="n"/>
      <c r="HD6" s="5" t="n"/>
      <c r="HE6" s="5" t="n"/>
      <c r="HF6" s="5" t="n"/>
      <c r="HG6" s="5" t="n"/>
      <c r="HH6" s="5" t="n"/>
      <c r="HI6" s="5" t="n"/>
      <c r="HJ6" s="5" t="n"/>
      <c r="HK6" s="5" t="n"/>
      <c r="HL6" s="5" t="n"/>
      <c r="HM6" s="5" t="n"/>
      <c r="HN6" s="5" t="n"/>
      <c r="HO6" s="5" t="n"/>
      <c r="HP6" s="5" t="n"/>
      <c r="HQ6" s="5" t="n"/>
      <c r="HR6" s="5" t="n"/>
      <c r="HS6" s="5" t="n"/>
      <c r="HT6" s="5" t="n"/>
      <c r="HU6" s="5" t="n"/>
      <c r="HV6" s="5" t="n"/>
      <c r="HW6" s="5" t="n"/>
      <c r="HX6" s="5" t="n"/>
      <c r="HY6" s="5" t="n"/>
      <c r="HZ6" s="5" t="n"/>
      <c r="IA6" s="5" t="n"/>
      <c r="IB6" s="5" t="n"/>
      <c r="IC6" s="5" t="n"/>
      <c r="ID6" s="5" t="n"/>
      <c r="IE6" s="5" t="n"/>
      <c r="IF6" s="5" t="n"/>
      <c r="IG6" s="5" t="n"/>
      <c r="IH6" s="5" t="n"/>
      <c r="II6" s="5" t="n"/>
      <c r="IJ6" s="5" t="n"/>
      <c r="IK6" s="5" t="n"/>
      <c r="IL6" s="5" t="n"/>
      <c r="IM6" s="5" t="n"/>
      <c r="IN6" s="5" t="n"/>
      <c r="IO6" s="5" t="n"/>
      <c r="IP6" s="5" t="n"/>
      <c r="IQ6" s="5" t="n"/>
      <c r="IR6" s="5" t="n"/>
      <c r="IS6" s="5" t="n"/>
      <c r="IT6" s="5" t="n"/>
      <c r="IU6" s="5" t="n"/>
      <c r="IV6" s="5" t="n"/>
      <c r="IW6" s="5" t="n"/>
    </row>
    <row r="7" ht="25" customFormat="1" customHeight="1" s="6" thickBot="1">
      <c r="A7" s="5" t="n"/>
      <c r="B7" s="5" t="n"/>
      <c r="C7" s="64" t="n">
        <v>45292</v>
      </c>
      <c r="D7" s="13" t="n"/>
      <c r="E7" s="13" t="n"/>
      <c r="F7" s="49" t="inlineStr">
        <is>
          <t>PARTES INTERESADAS 5</t>
        </is>
      </c>
      <c r="G7" s="50" t="inlineStr">
        <is>
          <t>PARTES INTERESADAS 11</t>
        </is>
      </c>
      <c r="H7" s="10" t="n"/>
      <c r="I7" s="13" t="n"/>
      <c r="J7" s="5" t="n"/>
      <c r="K7" s="5" t="n"/>
      <c r="L7" s="5" t="n"/>
      <c r="M7" s="5" t="n"/>
      <c r="N7" s="5" t="n"/>
      <c r="O7" s="5" t="n"/>
      <c r="P7" s="5" t="n"/>
      <c r="Q7" s="5" t="n"/>
      <c r="R7" s="5" t="n"/>
      <c r="S7" s="5" t="n"/>
      <c r="T7" s="5" t="n"/>
      <c r="U7" s="5" t="n"/>
      <c r="V7" s="5" t="n"/>
      <c r="W7" s="5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  <c r="AG7" s="5" t="n"/>
      <c r="AH7" s="5" t="n"/>
      <c r="AI7" s="5" t="n"/>
      <c r="AJ7" s="5" t="n"/>
      <c r="AK7" s="5" t="n"/>
      <c r="AL7" s="5" t="n"/>
      <c r="AM7" s="5" t="n"/>
      <c r="AN7" s="5" t="n"/>
      <c r="AO7" s="5" t="n"/>
      <c r="AP7" s="5" t="n"/>
      <c r="AQ7" s="5" t="n"/>
      <c r="AR7" s="5" t="n"/>
      <c r="AS7" s="5" t="n"/>
      <c r="AT7" s="5" t="n"/>
      <c r="AU7" s="5" t="n"/>
      <c r="AV7" s="5" t="n"/>
      <c r="AW7" s="5" t="n"/>
      <c r="AX7" s="5" t="n"/>
      <c r="AY7" s="5" t="n"/>
      <c r="AZ7" s="5" t="n"/>
      <c r="BA7" s="5" t="n"/>
      <c r="BB7" s="5" t="n"/>
      <c r="BC7" s="5" t="n"/>
      <c r="BD7" s="5" t="n"/>
      <c r="BE7" s="5" t="n"/>
      <c r="BF7" s="5" t="n"/>
      <c r="BG7" s="5" t="n"/>
      <c r="BH7" s="5" t="n"/>
      <c r="BI7" s="5" t="n"/>
      <c r="BJ7" s="5" t="n"/>
      <c r="BK7" s="5" t="n"/>
      <c r="BL7" s="5" t="n"/>
      <c r="BM7" s="5" t="n"/>
      <c r="BN7" s="5" t="n"/>
      <c r="BO7" s="5" t="n"/>
      <c r="BP7" s="5" t="n"/>
      <c r="BQ7" s="5" t="n"/>
      <c r="BR7" s="5" t="n"/>
      <c r="BS7" s="5" t="n"/>
      <c r="BT7" s="5" t="n"/>
      <c r="BU7" s="5" t="n"/>
      <c r="BV7" s="5" t="n"/>
      <c r="BW7" s="5" t="n"/>
      <c r="BX7" s="5" t="n"/>
      <c r="BY7" s="5" t="n"/>
      <c r="BZ7" s="5" t="n"/>
      <c r="CA7" s="5" t="n"/>
      <c r="CB7" s="5" t="n"/>
      <c r="CC7" s="5" t="n"/>
      <c r="CD7" s="5" t="n"/>
      <c r="CE7" s="5" t="n"/>
      <c r="CF7" s="5" t="n"/>
      <c r="CG7" s="5" t="n"/>
      <c r="CH7" s="5" t="n"/>
      <c r="CI7" s="5" t="n"/>
      <c r="CJ7" s="5" t="n"/>
      <c r="CK7" s="5" t="n"/>
      <c r="CL7" s="5" t="n"/>
      <c r="CM7" s="5" t="n"/>
      <c r="CN7" s="5" t="n"/>
      <c r="CO7" s="5" t="n"/>
      <c r="CP7" s="5" t="n"/>
      <c r="CQ7" s="5" t="n"/>
      <c r="CR7" s="5" t="n"/>
      <c r="CS7" s="5" t="n"/>
      <c r="CT7" s="5" t="n"/>
      <c r="CU7" s="5" t="n"/>
      <c r="CV7" s="5" t="n"/>
      <c r="CW7" s="5" t="n"/>
      <c r="CX7" s="5" t="n"/>
      <c r="CY7" s="5" t="n"/>
      <c r="CZ7" s="5" t="n"/>
      <c r="DA7" s="5" t="n"/>
      <c r="DB7" s="5" t="n"/>
      <c r="DC7" s="5" t="n"/>
      <c r="DD7" s="5" t="n"/>
      <c r="DE7" s="5" t="n"/>
      <c r="DF7" s="5" t="n"/>
      <c r="DG7" s="5" t="n"/>
      <c r="DH7" s="5" t="n"/>
      <c r="DI7" s="5" t="n"/>
      <c r="DJ7" s="5" t="n"/>
      <c r="DK7" s="5" t="n"/>
      <c r="DL7" s="5" t="n"/>
      <c r="DM7" s="5" t="n"/>
      <c r="DN7" s="5" t="n"/>
      <c r="DO7" s="5" t="n"/>
      <c r="DP7" s="5" t="n"/>
      <c r="DQ7" s="5" t="n"/>
      <c r="DR7" s="5" t="n"/>
      <c r="DS7" s="5" t="n"/>
      <c r="DT7" s="5" t="n"/>
      <c r="DU7" s="5" t="n"/>
      <c r="DV7" s="5" t="n"/>
      <c r="DW7" s="5" t="n"/>
      <c r="DX7" s="5" t="n"/>
      <c r="DY7" s="5" t="n"/>
      <c r="DZ7" s="5" t="n"/>
      <c r="EA7" s="5" t="n"/>
      <c r="EB7" s="5" t="n"/>
      <c r="EC7" s="5" t="n"/>
      <c r="ED7" s="5" t="n"/>
      <c r="EE7" s="5" t="n"/>
      <c r="EF7" s="5" t="n"/>
      <c r="EG7" s="5" t="n"/>
      <c r="EH7" s="5" t="n"/>
      <c r="EI7" s="5" t="n"/>
      <c r="EJ7" s="5" t="n"/>
      <c r="EK7" s="5" t="n"/>
      <c r="EL7" s="5" t="n"/>
      <c r="EM7" s="5" t="n"/>
      <c r="EN7" s="5" t="n"/>
      <c r="EO7" s="5" t="n"/>
      <c r="EP7" s="5" t="n"/>
      <c r="EQ7" s="5" t="n"/>
      <c r="ER7" s="5" t="n"/>
      <c r="ES7" s="5" t="n"/>
      <c r="ET7" s="5" t="n"/>
      <c r="EU7" s="5" t="n"/>
      <c r="EV7" s="5" t="n"/>
      <c r="EW7" s="5" t="n"/>
      <c r="EX7" s="5" t="n"/>
      <c r="EY7" s="5" t="n"/>
      <c r="EZ7" s="5" t="n"/>
      <c r="FA7" s="5" t="n"/>
      <c r="FB7" s="5" t="n"/>
      <c r="FC7" s="5" t="n"/>
      <c r="FD7" s="5" t="n"/>
      <c r="FE7" s="5" t="n"/>
      <c r="FF7" s="5" t="n"/>
      <c r="FG7" s="5" t="n"/>
      <c r="FH7" s="5" t="n"/>
      <c r="FI7" s="5" t="n"/>
      <c r="FJ7" s="5" t="n"/>
      <c r="FK7" s="5" t="n"/>
      <c r="FL7" s="5" t="n"/>
      <c r="FM7" s="5" t="n"/>
      <c r="FN7" s="5" t="n"/>
      <c r="FO7" s="5" t="n"/>
      <c r="FP7" s="5" t="n"/>
      <c r="FQ7" s="5" t="n"/>
      <c r="FR7" s="5" t="n"/>
      <c r="FS7" s="5" t="n"/>
      <c r="FT7" s="5" t="n"/>
      <c r="FU7" s="5" t="n"/>
      <c r="FV7" s="5" t="n"/>
      <c r="FW7" s="5" t="n"/>
      <c r="FX7" s="5" t="n"/>
      <c r="FY7" s="5" t="n"/>
      <c r="FZ7" s="5" t="n"/>
      <c r="GA7" s="5" t="n"/>
      <c r="GB7" s="5" t="n"/>
      <c r="GC7" s="5" t="n"/>
      <c r="GD7" s="5" t="n"/>
      <c r="GE7" s="5" t="n"/>
      <c r="GF7" s="5" t="n"/>
      <c r="GG7" s="5" t="n"/>
      <c r="GH7" s="5" t="n"/>
      <c r="GI7" s="5" t="n"/>
      <c r="GJ7" s="5" t="n"/>
      <c r="GK7" s="5" t="n"/>
      <c r="GL7" s="5" t="n"/>
      <c r="GM7" s="5" t="n"/>
      <c r="GN7" s="5" t="n"/>
      <c r="GO7" s="5" t="n"/>
      <c r="GP7" s="5" t="n"/>
      <c r="GQ7" s="5" t="n"/>
      <c r="GR7" s="5" t="n"/>
      <c r="GS7" s="5" t="n"/>
      <c r="GT7" s="5" t="n"/>
      <c r="GU7" s="5" t="n"/>
      <c r="GV7" s="5" t="n"/>
      <c r="GW7" s="5" t="n"/>
      <c r="GX7" s="5" t="n"/>
      <c r="GY7" s="5" t="n"/>
      <c r="GZ7" s="5" t="n"/>
      <c r="HA7" s="5" t="n"/>
      <c r="HB7" s="5" t="n"/>
      <c r="HC7" s="5" t="n"/>
      <c r="HD7" s="5" t="n"/>
      <c r="HE7" s="5" t="n"/>
      <c r="HF7" s="5" t="n"/>
      <c r="HG7" s="5" t="n"/>
      <c r="HH7" s="5" t="n"/>
      <c r="HI7" s="5" t="n"/>
      <c r="HJ7" s="5" t="n"/>
      <c r="HK7" s="5" t="n"/>
      <c r="HL7" s="5" t="n"/>
      <c r="HM7" s="5" t="n"/>
      <c r="HN7" s="5" t="n"/>
      <c r="HO7" s="5" t="n"/>
      <c r="HP7" s="5" t="n"/>
      <c r="HQ7" s="5" t="n"/>
      <c r="HR7" s="5" t="n"/>
      <c r="HS7" s="5" t="n"/>
      <c r="HT7" s="5" t="n"/>
      <c r="HU7" s="5" t="n"/>
      <c r="HV7" s="5" t="n"/>
      <c r="HW7" s="5" t="n"/>
      <c r="HX7" s="5" t="n"/>
      <c r="HY7" s="5" t="n"/>
      <c r="HZ7" s="5" t="n"/>
      <c r="IA7" s="5" t="n"/>
      <c r="IB7" s="5" t="n"/>
      <c r="IC7" s="5" t="n"/>
      <c r="ID7" s="5" t="n"/>
      <c r="IE7" s="5" t="n"/>
      <c r="IF7" s="5" t="n"/>
      <c r="IG7" s="5" t="n"/>
      <c r="IH7" s="5" t="n"/>
      <c r="II7" s="5" t="n"/>
      <c r="IJ7" s="5" t="n"/>
      <c r="IK7" s="5" t="n"/>
      <c r="IL7" s="5" t="n"/>
      <c r="IM7" s="5" t="n"/>
      <c r="IN7" s="5" t="n"/>
      <c r="IO7" s="5" t="n"/>
      <c r="IP7" s="5" t="n"/>
      <c r="IQ7" s="5" t="n"/>
      <c r="IR7" s="5" t="n"/>
      <c r="IS7" s="5" t="n"/>
      <c r="IT7" s="5" t="n"/>
      <c r="IU7" s="5" t="n"/>
      <c r="IV7" s="5" t="n"/>
      <c r="IW7" s="5" t="n"/>
    </row>
    <row r="8" ht="25" customFormat="1" customHeight="1" s="6" thickBot="1">
      <c r="A8" s="5" t="n"/>
      <c r="B8" s="5" t="n"/>
      <c r="C8" s="12" t="inlineStr">
        <is>
          <t>FECHA FINAL</t>
        </is>
      </c>
      <c r="D8" s="12" t="n"/>
      <c r="E8" s="12" t="n"/>
      <c r="F8" s="51" t="inlineStr">
        <is>
          <t>PARTES INTERESADAS 6</t>
        </is>
      </c>
      <c r="G8" s="52" t="inlineStr">
        <is>
          <t>PARTES INTERESADAS 12</t>
        </is>
      </c>
      <c r="H8" s="10" t="n"/>
      <c r="I8" s="12" t="n"/>
      <c r="J8" s="5" t="n"/>
      <c r="K8" s="5" t="n"/>
      <c r="L8" s="5" t="n"/>
      <c r="M8" s="5" t="n"/>
      <c r="N8" s="5" t="n"/>
      <c r="O8" s="5" t="n"/>
      <c r="P8" s="5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  <c r="AM8" s="5" t="n"/>
      <c r="AN8" s="5" t="n"/>
      <c r="AO8" s="5" t="n"/>
      <c r="AP8" s="5" t="n"/>
      <c r="AQ8" s="5" t="n"/>
      <c r="AR8" s="5" t="n"/>
      <c r="AS8" s="5" t="n"/>
      <c r="AT8" s="5" t="n"/>
      <c r="AU8" s="5" t="n"/>
      <c r="AV8" s="5" t="n"/>
      <c r="AW8" s="5" t="n"/>
      <c r="AX8" s="5" t="n"/>
      <c r="AY8" s="5" t="n"/>
      <c r="AZ8" s="5" t="n"/>
      <c r="BA8" s="5" t="n"/>
      <c r="BB8" s="5" t="n"/>
      <c r="BC8" s="5" t="n"/>
      <c r="BD8" s="5" t="n"/>
      <c r="BE8" s="5" t="n"/>
      <c r="BF8" s="5" t="n"/>
      <c r="BG8" s="5" t="n"/>
      <c r="BH8" s="5" t="n"/>
      <c r="BI8" s="5" t="n"/>
      <c r="BJ8" s="5" t="n"/>
      <c r="BK8" s="5" t="n"/>
      <c r="BL8" s="5" t="n"/>
      <c r="BM8" s="5" t="n"/>
      <c r="BN8" s="5" t="n"/>
      <c r="BO8" s="5" t="n"/>
      <c r="BP8" s="5" t="n"/>
      <c r="BQ8" s="5" t="n"/>
      <c r="BR8" s="5" t="n"/>
      <c r="BS8" s="5" t="n"/>
      <c r="BT8" s="5" t="n"/>
      <c r="BU8" s="5" t="n"/>
      <c r="BV8" s="5" t="n"/>
      <c r="BW8" s="5" t="n"/>
      <c r="BX8" s="5" t="n"/>
      <c r="BY8" s="5" t="n"/>
      <c r="BZ8" s="5" t="n"/>
      <c r="CA8" s="5" t="n"/>
      <c r="CB8" s="5" t="n"/>
      <c r="CC8" s="5" t="n"/>
      <c r="CD8" s="5" t="n"/>
      <c r="CE8" s="5" t="n"/>
      <c r="CF8" s="5" t="n"/>
      <c r="CG8" s="5" t="n"/>
      <c r="CH8" s="5" t="n"/>
      <c r="CI8" s="5" t="n"/>
      <c r="CJ8" s="5" t="n"/>
      <c r="CK8" s="5" t="n"/>
      <c r="CL8" s="5" t="n"/>
      <c r="CM8" s="5" t="n"/>
      <c r="CN8" s="5" t="n"/>
      <c r="CO8" s="5" t="n"/>
      <c r="CP8" s="5" t="n"/>
      <c r="CQ8" s="5" t="n"/>
      <c r="CR8" s="5" t="n"/>
      <c r="CS8" s="5" t="n"/>
      <c r="CT8" s="5" t="n"/>
      <c r="CU8" s="5" t="n"/>
      <c r="CV8" s="5" t="n"/>
      <c r="CW8" s="5" t="n"/>
      <c r="CX8" s="5" t="n"/>
      <c r="CY8" s="5" t="n"/>
      <c r="CZ8" s="5" t="n"/>
      <c r="DA8" s="5" t="n"/>
      <c r="DB8" s="5" t="n"/>
      <c r="DC8" s="5" t="n"/>
      <c r="DD8" s="5" t="n"/>
      <c r="DE8" s="5" t="n"/>
      <c r="DF8" s="5" t="n"/>
      <c r="DG8" s="5" t="n"/>
      <c r="DH8" s="5" t="n"/>
      <c r="DI8" s="5" t="n"/>
      <c r="DJ8" s="5" t="n"/>
      <c r="DK8" s="5" t="n"/>
      <c r="DL8" s="5" t="n"/>
      <c r="DM8" s="5" t="n"/>
      <c r="DN8" s="5" t="n"/>
      <c r="DO8" s="5" t="n"/>
      <c r="DP8" s="5" t="n"/>
      <c r="DQ8" s="5" t="n"/>
      <c r="DR8" s="5" t="n"/>
      <c r="DS8" s="5" t="n"/>
      <c r="DT8" s="5" t="n"/>
      <c r="DU8" s="5" t="n"/>
      <c r="DV8" s="5" t="n"/>
      <c r="DW8" s="5" t="n"/>
      <c r="DX8" s="5" t="n"/>
      <c r="DY8" s="5" t="n"/>
      <c r="DZ8" s="5" t="n"/>
      <c r="EA8" s="5" t="n"/>
      <c r="EB8" s="5" t="n"/>
      <c r="EC8" s="5" t="n"/>
      <c r="ED8" s="5" t="n"/>
      <c r="EE8" s="5" t="n"/>
      <c r="EF8" s="5" t="n"/>
      <c r="EG8" s="5" t="n"/>
      <c r="EH8" s="5" t="n"/>
      <c r="EI8" s="5" t="n"/>
      <c r="EJ8" s="5" t="n"/>
      <c r="EK8" s="5" t="n"/>
      <c r="EL8" s="5" t="n"/>
      <c r="EM8" s="5" t="n"/>
      <c r="EN8" s="5" t="n"/>
      <c r="EO8" s="5" t="n"/>
      <c r="EP8" s="5" t="n"/>
      <c r="EQ8" s="5" t="n"/>
      <c r="ER8" s="5" t="n"/>
      <c r="ES8" s="5" t="n"/>
      <c r="ET8" s="5" t="n"/>
      <c r="EU8" s="5" t="n"/>
      <c r="EV8" s="5" t="n"/>
      <c r="EW8" s="5" t="n"/>
      <c r="EX8" s="5" t="n"/>
      <c r="EY8" s="5" t="n"/>
      <c r="EZ8" s="5" t="n"/>
      <c r="FA8" s="5" t="n"/>
      <c r="FB8" s="5" t="n"/>
      <c r="FC8" s="5" t="n"/>
      <c r="FD8" s="5" t="n"/>
      <c r="FE8" s="5" t="n"/>
      <c r="FF8" s="5" t="n"/>
      <c r="FG8" s="5" t="n"/>
      <c r="FH8" s="5" t="n"/>
      <c r="FI8" s="5" t="n"/>
      <c r="FJ8" s="5" t="n"/>
      <c r="FK8" s="5" t="n"/>
      <c r="FL8" s="5" t="n"/>
      <c r="FM8" s="5" t="n"/>
      <c r="FN8" s="5" t="n"/>
      <c r="FO8" s="5" t="n"/>
      <c r="FP8" s="5" t="n"/>
      <c r="FQ8" s="5" t="n"/>
      <c r="FR8" s="5" t="n"/>
      <c r="FS8" s="5" t="n"/>
      <c r="FT8" s="5" t="n"/>
      <c r="FU8" s="5" t="n"/>
      <c r="FV8" s="5" t="n"/>
      <c r="FW8" s="5" t="n"/>
      <c r="FX8" s="5" t="n"/>
      <c r="FY8" s="5" t="n"/>
      <c r="FZ8" s="5" t="n"/>
      <c r="GA8" s="5" t="n"/>
      <c r="GB8" s="5" t="n"/>
      <c r="GC8" s="5" t="n"/>
      <c r="GD8" s="5" t="n"/>
      <c r="GE8" s="5" t="n"/>
      <c r="GF8" s="5" t="n"/>
      <c r="GG8" s="5" t="n"/>
      <c r="GH8" s="5" t="n"/>
      <c r="GI8" s="5" t="n"/>
      <c r="GJ8" s="5" t="n"/>
      <c r="GK8" s="5" t="n"/>
      <c r="GL8" s="5" t="n"/>
      <c r="GM8" s="5" t="n"/>
      <c r="GN8" s="5" t="n"/>
      <c r="GO8" s="5" t="n"/>
      <c r="GP8" s="5" t="n"/>
      <c r="GQ8" s="5" t="n"/>
      <c r="GR8" s="5" t="n"/>
      <c r="GS8" s="5" t="n"/>
      <c r="GT8" s="5" t="n"/>
      <c r="GU8" s="5" t="n"/>
      <c r="GV8" s="5" t="n"/>
      <c r="GW8" s="5" t="n"/>
      <c r="GX8" s="5" t="n"/>
      <c r="GY8" s="5" t="n"/>
      <c r="GZ8" s="5" t="n"/>
      <c r="HA8" s="5" t="n"/>
      <c r="HB8" s="5" t="n"/>
      <c r="HC8" s="5" t="n"/>
      <c r="HD8" s="5" t="n"/>
      <c r="HE8" s="5" t="n"/>
      <c r="HF8" s="5" t="n"/>
      <c r="HG8" s="5" t="n"/>
      <c r="HH8" s="5" t="n"/>
      <c r="HI8" s="5" t="n"/>
      <c r="HJ8" s="5" t="n"/>
      <c r="HK8" s="5" t="n"/>
      <c r="HL8" s="5" t="n"/>
      <c r="HM8" s="5" t="n"/>
      <c r="HN8" s="5" t="n"/>
      <c r="HO8" s="5" t="n"/>
      <c r="HP8" s="5" t="n"/>
      <c r="HQ8" s="5" t="n"/>
      <c r="HR8" s="5" t="n"/>
      <c r="HS8" s="5" t="n"/>
      <c r="HT8" s="5" t="n"/>
      <c r="HU8" s="5" t="n"/>
      <c r="HV8" s="5" t="n"/>
      <c r="HW8" s="5" t="n"/>
      <c r="HX8" s="5" t="n"/>
      <c r="HY8" s="5" t="n"/>
      <c r="HZ8" s="5" t="n"/>
      <c r="IA8" s="5" t="n"/>
      <c r="IB8" s="5" t="n"/>
      <c r="IC8" s="5" t="n"/>
      <c r="ID8" s="5" t="n"/>
      <c r="IE8" s="5" t="n"/>
      <c r="IF8" s="5" t="n"/>
      <c r="IG8" s="5" t="n"/>
      <c r="IH8" s="5" t="n"/>
      <c r="II8" s="5" t="n"/>
      <c r="IJ8" s="5" t="n"/>
      <c r="IK8" s="5" t="n"/>
      <c r="IL8" s="5" t="n"/>
      <c r="IM8" s="5" t="n"/>
      <c r="IN8" s="5" t="n"/>
      <c r="IO8" s="5" t="n"/>
      <c r="IP8" s="5" t="n"/>
      <c r="IQ8" s="5" t="n"/>
      <c r="IR8" s="5" t="n"/>
      <c r="IS8" s="5" t="n"/>
      <c r="IT8" s="5" t="n"/>
      <c r="IU8" s="5" t="n"/>
      <c r="IV8" s="5" t="n"/>
      <c r="IW8" s="5" t="n"/>
    </row>
    <row r="9" ht="25" customFormat="1" customHeight="1" s="6" thickBot="1">
      <c r="A9" s="5" t="n"/>
      <c r="B9" s="5" t="n"/>
      <c r="C9" s="64" t="n">
        <v>45429</v>
      </c>
      <c r="D9" s="12" t="n"/>
      <c r="E9" s="12" t="n"/>
      <c r="F9" s="12" t="n"/>
      <c r="G9" s="12" t="n"/>
      <c r="H9" s="10" t="n"/>
      <c r="I9" s="12" t="n"/>
      <c r="J9" s="5" t="n"/>
      <c r="K9" s="5" t="n"/>
      <c r="L9" s="5" t="n"/>
      <c r="M9" s="5" t="n"/>
      <c r="N9" s="5" t="n"/>
      <c r="O9" s="5" t="n"/>
      <c r="P9" s="5" t="n"/>
      <c r="Q9" s="5" t="n"/>
      <c r="R9" s="5" t="n"/>
      <c r="S9" s="5" t="n"/>
      <c r="T9" s="5" t="n"/>
      <c r="U9" s="5" t="n"/>
      <c r="V9" s="5" t="n"/>
      <c r="W9" s="5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  <c r="AM9" s="5" t="n"/>
      <c r="AN9" s="5" t="n"/>
      <c r="AO9" s="5" t="n"/>
      <c r="AP9" s="5" t="n"/>
      <c r="AQ9" s="5" t="n"/>
      <c r="AR9" s="5" t="n"/>
      <c r="AS9" s="5" t="n"/>
      <c r="AT9" s="5" t="n"/>
      <c r="AU9" s="5" t="n"/>
      <c r="AV9" s="5" t="n"/>
      <c r="AW9" s="5" t="n"/>
      <c r="AX9" s="5" t="n"/>
      <c r="AY9" s="5" t="n"/>
      <c r="AZ9" s="5" t="n"/>
      <c r="BA9" s="5" t="n"/>
      <c r="BB9" s="5" t="n"/>
      <c r="BC9" s="5" t="n"/>
      <c r="BD9" s="5" t="n"/>
      <c r="BE9" s="5" t="n"/>
      <c r="BF9" s="5" t="n"/>
      <c r="BG9" s="5" t="n"/>
      <c r="BH9" s="5" t="n"/>
      <c r="BI9" s="5" t="n"/>
      <c r="BJ9" s="5" t="n"/>
      <c r="BK9" s="5" t="n"/>
      <c r="BL9" s="5" t="n"/>
      <c r="BM9" s="5" t="n"/>
      <c r="BN9" s="5" t="n"/>
      <c r="BO9" s="5" t="n"/>
      <c r="BP9" s="5" t="n"/>
      <c r="BQ9" s="5" t="n"/>
      <c r="BR9" s="5" t="n"/>
      <c r="BS9" s="5" t="n"/>
      <c r="BT9" s="5" t="n"/>
      <c r="BU9" s="5" t="n"/>
      <c r="BV9" s="5" t="n"/>
      <c r="BW9" s="5" t="n"/>
      <c r="BX9" s="5" t="n"/>
      <c r="BY9" s="5" t="n"/>
      <c r="BZ9" s="5" t="n"/>
      <c r="CA9" s="5" t="n"/>
      <c r="CB9" s="5" t="n"/>
      <c r="CC9" s="5" t="n"/>
      <c r="CD9" s="5" t="n"/>
      <c r="CE9" s="5" t="n"/>
      <c r="CF9" s="5" t="n"/>
      <c r="CG9" s="5" t="n"/>
      <c r="CH9" s="5" t="n"/>
      <c r="CI9" s="5" t="n"/>
      <c r="CJ9" s="5" t="n"/>
      <c r="CK9" s="5" t="n"/>
      <c r="CL9" s="5" t="n"/>
      <c r="CM9" s="5" t="n"/>
      <c r="CN9" s="5" t="n"/>
      <c r="CO9" s="5" t="n"/>
      <c r="CP9" s="5" t="n"/>
      <c r="CQ9" s="5" t="n"/>
      <c r="CR9" s="5" t="n"/>
      <c r="CS9" s="5" t="n"/>
      <c r="CT9" s="5" t="n"/>
      <c r="CU9" s="5" t="n"/>
      <c r="CV9" s="5" t="n"/>
      <c r="CW9" s="5" t="n"/>
      <c r="CX9" s="5" t="n"/>
      <c r="CY9" s="5" t="n"/>
      <c r="CZ9" s="5" t="n"/>
      <c r="DA9" s="5" t="n"/>
      <c r="DB9" s="5" t="n"/>
      <c r="DC9" s="5" t="n"/>
      <c r="DD9" s="5" t="n"/>
      <c r="DE9" s="5" t="n"/>
      <c r="DF9" s="5" t="n"/>
      <c r="DG9" s="5" t="n"/>
      <c r="DH9" s="5" t="n"/>
      <c r="DI9" s="5" t="n"/>
      <c r="DJ9" s="5" t="n"/>
      <c r="DK9" s="5" t="n"/>
      <c r="DL9" s="5" t="n"/>
      <c r="DM9" s="5" t="n"/>
      <c r="DN9" s="5" t="n"/>
      <c r="DO9" s="5" t="n"/>
      <c r="DP9" s="5" t="n"/>
      <c r="DQ9" s="5" t="n"/>
      <c r="DR9" s="5" t="n"/>
      <c r="DS9" s="5" t="n"/>
      <c r="DT9" s="5" t="n"/>
      <c r="DU9" s="5" t="n"/>
      <c r="DV9" s="5" t="n"/>
      <c r="DW9" s="5" t="n"/>
      <c r="DX9" s="5" t="n"/>
      <c r="DY9" s="5" t="n"/>
      <c r="DZ9" s="5" t="n"/>
      <c r="EA9" s="5" t="n"/>
      <c r="EB9" s="5" t="n"/>
      <c r="EC9" s="5" t="n"/>
      <c r="ED9" s="5" t="n"/>
      <c r="EE9" s="5" t="n"/>
      <c r="EF9" s="5" t="n"/>
      <c r="EG9" s="5" t="n"/>
      <c r="EH9" s="5" t="n"/>
      <c r="EI9" s="5" t="n"/>
      <c r="EJ9" s="5" t="n"/>
      <c r="EK9" s="5" t="n"/>
      <c r="EL9" s="5" t="n"/>
      <c r="EM9" s="5" t="n"/>
      <c r="EN9" s="5" t="n"/>
      <c r="EO9" s="5" t="n"/>
      <c r="EP9" s="5" t="n"/>
      <c r="EQ9" s="5" t="n"/>
      <c r="ER9" s="5" t="n"/>
      <c r="ES9" s="5" t="n"/>
      <c r="ET9" s="5" t="n"/>
      <c r="EU9" s="5" t="n"/>
      <c r="EV9" s="5" t="n"/>
      <c r="EW9" s="5" t="n"/>
      <c r="EX9" s="5" t="n"/>
      <c r="EY9" s="5" t="n"/>
      <c r="EZ9" s="5" t="n"/>
      <c r="FA9" s="5" t="n"/>
      <c r="FB9" s="5" t="n"/>
      <c r="FC9" s="5" t="n"/>
      <c r="FD9" s="5" t="n"/>
      <c r="FE9" s="5" t="n"/>
      <c r="FF9" s="5" t="n"/>
      <c r="FG9" s="5" t="n"/>
      <c r="FH9" s="5" t="n"/>
      <c r="FI9" s="5" t="n"/>
      <c r="FJ9" s="5" t="n"/>
      <c r="FK9" s="5" t="n"/>
      <c r="FL9" s="5" t="n"/>
      <c r="FM9" s="5" t="n"/>
      <c r="FN9" s="5" t="n"/>
      <c r="FO9" s="5" t="n"/>
      <c r="FP9" s="5" t="n"/>
      <c r="FQ9" s="5" t="n"/>
      <c r="FR9" s="5" t="n"/>
      <c r="FS9" s="5" t="n"/>
      <c r="FT9" s="5" t="n"/>
      <c r="FU9" s="5" t="n"/>
      <c r="FV9" s="5" t="n"/>
      <c r="FW9" s="5" t="n"/>
      <c r="FX9" s="5" t="n"/>
      <c r="FY9" s="5" t="n"/>
      <c r="FZ9" s="5" t="n"/>
      <c r="GA9" s="5" t="n"/>
      <c r="GB9" s="5" t="n"/>
      <c r="GC9" s="5" t="n"/>
      <c r="GD9" s="5" t="n"/>
      <c r="GE9" s="5" t="n"/>
      <c r="GF9" s="5" t="n"/>
      <c r="GG9" s="5" t="n"/>
      <c r="GH9" s="5" t="n"/>
      <c r="GI9" s="5" t="n"/>
      <c r="GJ9" s="5" t="n"/>
      <c r="GK9" s="5" t="n"/>
      <c r="GL9" s="5" t="n"/>
      <c r="GM9" s="5" t="n"/>
      <c r="GN9" s="5" t="n"/>
      <c r="GO9" s="5" t="n"/>
      <c r="GP9" s="5" t="n"/>
      <c r="GQ9" s="5" t="n"/>
      <c r="GR9" s="5" t="n"/>
      <c r="GS9" s="5" t="n"/>
      <c r="GT9" s="5" t="n"/>
      <c r="GU9" s="5" t="n"/>
      <c r="GV9" s="5" t="n"/>
      <c r="GW9" s="5" t="n"/>
      <c r="GX9" s="5" t="n"/>
      <c r="GY9" s="5" t="n"/>
      <c r="GZ9" s="5" t="n"/>
      <c r="HA9" s="5" t="n"/>
      <c r="HB9" s="5" t="n"/>
      <c r="HC9" s="5" t="n"/>
      <c r="HD9" s="5" t="n"/>
      <c r="HE9" s="5" t="n"/>
      <c r="HF9" s="5" t="n"/>
      <c r="HG9" s="5" t="n"/>
      <c r="HH9" s="5" t="n"/>
      <c r="HI9" s="5" t="n"/>
      <c r="HJ9" s="5" t="n"/>
      <c r="HK9" s="5" t="n"/>
      <c r="HL9" s="5" t="n"/>
      <c r="HM9" s="5" t="n"/>
      <c r="HN9" s="5" t="n"/>
      <c r="HO9" s="5" t="n"/>
      <c r="HP9" s="5" t="n"/>
      <c r="HQ9" s="5" t="n"/>
      <c r="HR9" s="5" t="n"/>
      <c r="HS9" s="5" t="n"/>
      <c r="HT9" s="5" t="n"/>
      <c r="HU9" s="5" t="n"/>
      <c r="HV9" s="5" t="n"/>
      <c r="HW9" s="5" t="n"/>
      <c r="HX9" s="5" t="n"/>
      <c r="HY9" s="5" t="n"/>
      <c r="HZ9" s="5" t="n"/>
      <c r="IA9" s="5" t="n"/>
      <c r="IB9" s="5" t="n"/>
      <c r="IC9" s="5" t="n"/>
      <c r="ID9" s="5" t="n"/>
      <c r="IE9" s="5" t="n"/>
      <c r="IF9" s="5" t="n"/>
      <c r="IG9" s="5" t="n"/>
      <c r="IH9" s="5" t="n"/>
      <c r="II9" s="5" t="n"/>
      <c r="IJ9" s="5" t="n"/>
      <c r="IK9" s="5" t="n"/>
      <c r="IL9" s="5" t="n"/>
      <c r="IM9" s="5" t="n"/>
      <c r="IN9" s="5" t="n"/>
      <c r="IO9" s="5" t="n"/>
      <c r="IP9" s="5" t="n"/>
      <c r="IQ9" s="5" t="n"/>
      <c r="IR9" s="5" t="n"/>
      <c r="IS9" s="5" t="n"/>
      <c r="IT9" s="5" t="n"/>
      <c r="IU9" s="5" t="n"/>
      <c r="IV9" s="5" t="n"/>
      <c r="IW9" s="5" t="n"/>
    </row>
    <row r="10" ht="10" customFormat="1" customHeight="1" s="6">
      <c r="A10" s="5" t="n"/>
      <c r="B10" s="5" t="n"/>
      <c r="C10" s="12" t="n"/>
      <c r="D10" s="10" t="n"/>
      <c r="E10" s="10" t="n"/>
      <c r="F10" s="10" t="n"/>
      <c r="G10" s="10" t="n"/>
      <c r="H10" s="10" t="n"/>
      <c r="I10" s="10" t="n"/>
      <c r="J10" s="5" t="n"/>
      <c r="K10" s="5" t="n"/>
      <c r="L10" s="5" t="n"/>
      <c r="M10" s="5" t="n"/>
      <c r="N10" s="5" t="n"/>
      <c r="O10" s="5" t="n"/>
      <c r="P10" s="5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  <c r="AM10" s="5" t="n"/>
      <c r="AN10" s="5" t="n"/>
      <c r="AO10" s="5" t="n"/>
      <c r="AP10" s="5" t="n"/>
      <c r="AQ10" s="5" t="n"/>
      <c r="AR10" s="5" t="n"/>
      <c r="AS10" s="5" t="n"/>
      <c r="AT10" s="5" t="n"/>
      <c r="AU10" s="5" t="n"/>
      <c r="AV10" s="5" t="n"/>
      <c r="AW10" s="5" t="n"/>
      <c r="AX10" s="5" t="n"/>
      <c r="AY10" s="5" t="n"/>
      <c r="AZ10" s="5" t="n"/>
      <c r="BA10" s="5" t="n"/>
      <c r="BB10" s="5" t="n"/>
      <c r="BC10" s="5" t="n"/>
      <c r="BD10" s="5" t="n"/>
      <c r="BE10" s="5" t="n"/>
      <c r="BF10" s="5" t="n"/>
      <c r="BG10" s="5" t="n"/>
      <c r="BH10" s="5" t="n"/>
      <c r="BI10" s="5" t="n"/>
      <c r="BJ10" s="5" t="n"/>
      <c r="BK10" s="5" t="n"/>
      <c r="BL10" s="5" t="n"/>
      <c r="BM10" s="5" t="n"/>
      <c r="BN10" s="5" t="n"/>
      <c r="BO10" s="5" t="n"/>
      <c r="BP10" s="5" t="n"/>
      <c r="BQ10" s="5" t="n"/>
      <c r="BR10" s="5" t="n"/>
      <c r="BS10" s="5" t="n"/>
      <c r="BT10" s="5" t="n"/>
      <c r="BU10" s="5" t="n"/>
      <c r="BV10" s="5" t="n"/>
      <c r="BW10" s="5" t="n"/>
      <c r="BX10" s="5" t="n"/>
      <c r="BY10" s="5" t="n"/>
      <c r="BZ10" s="5" t="n"/>
      <c r="CA10" s="5" t="n"/>
      <c r="CB10" s="5" t="n"/>
      <c r="CC10" s="5" t="n"/>
      <c r="CD10" s="5" t="n"/>
      <c r="CE10" s="5" t="n"/>
      <c r="CF10" s="5" t="n"/>
      <c r="CG10" s="5" t="n"/>
      <c r="CH10" s="5" t="n"/>
      <c r="CI10" s="5" t="n"/>
      <c r="CJ10" s="5" t="n"/>
      <c r="CK10" s="5" t="n"/>
      <c r="CL10" s="5" t="n"/>
      <c r="CM10" s="5" t="n"/>
      <c r="CN10" s="5" t="n"/>
      <c r="CO10" s="5" t="n"/>
      <c r="CP10" s="5" t="n"/>
      <c r="CQ10" s="5" t="n"/>
      <c r="CR10" s="5" t="n"/>
      <c r="CS10" s="5" t="n"/>
      <c r="CT10" s="5" t="n"/>
      <c r="CU10" s="5" t="n"/>
      <c r="CV10" s="5" t="n"/>
      <c r="CW10" s="5" t="n"/>
      <c r="CX10" s="5" t="n"/>
      <c r="CY10" s="5" t="n"/>
      <c r="CZ10" s="5" t="n"/>
      <c r="DA10" s="5" t="n"/>
      <c r="DB10" s="5" t="n"/>
      <c r="DC10" s="5" t="n"/>
      <c r="DD10" s="5" t="n"/>
      <c r="DE10" s="5" t="n"/>
      <c r="DF10" s="5" t="n"/>
      <c r="DG10" s="5" t="n"/>
      <c r="DH10" s="5" t="n"/>
      <c r="DI10" s="5" t="n"/>
      <c r="DJ10" s="5" t="n"/>
      <c r="DK10" s="5" t="n"/>
      <c r="DL10" s="5" t="n"/>
      <c r="DM10" s="5" t="n"/>
      <c r="DN10" s="5" t="n"/>
      <c r="DO10" s="5" t="n"/>
      <c r="DP10" s="5" t="n"/>
      <c r="DQ10" s="5" t="n"/>
      <c r="DR10" s="5" t="n"/>
      <c r="DS10" s="5" t="n"/>
      <c r="DT10" s="5" t="n"/>
      <c r="DU10" s="5" t="n"/>
      <c r="DV10" s="5" t="n"/>
      <c r="DW10" s="5" t="n"/>
      <c r="DX10" s="5" t="n"/>
      <c r="DY10" s="5" t="n"/>
      <c r="DZ10" s="5" t="n"/>
      <c r="EA10" s="5" t="n"/>
      <c r="EB10" s="5" t="n"/>
      <c r="EC10" s="5" t="n"/>
      <c r="ED10" s="5" t="n"/>
      <c r="EE10" s="5" t="n"/>
      <c r="EF10" s="5" t="n"/>
      <c r="EG10" s="5" t="n"/>
      <c r="EH10" s="5" t="n"/>
      <c r="EI10" s="5" t="n"/>
      <c r="EJ10" s="5" t="n"/>
      <c r="EK10" s="5" t="n"/>
      <c r="EL10" s="5" t="n"/>
      <c r="EM10" s="5" t="n"/>
      <c r="EN10" s="5" t="n"/>
      <c r="EO10" s="5" t="n"/>
      <c r="EP10" s="5" t="n"/>
      <c r="EQ10" s="5" t="n"/>
      <c r="ER10" s="5" t="n"/>
      <c r="ES10" s="5" t="n"/>
      <c r="ET10" s="5" t="n"/>
      <c r="EU10" s="5" t="n"/>
      <c r="EV10" s="5" t="n"/>
      <c r="EW10" s="5" t="n"/>
      <c r="EX10" s="5" t="n"/>
      <c r="EY10" s="5" t="n"/>
      <c r="EZ10" s="5" t="n"/>
      <c r="FA10" s="5" t="n"/>
      <c r="FB10" s="5" t="n"/>
      <c r="FC10" s="5" t="n"/>
      <c r="FD10" s="5" t="n"/>
      <c r="FE10" s="5" t="n"/>
      <c r="FF10" s="5" t="n"/>
      <c r="FG10" s="5" t="n"/>
      <c r="FH10" s="5" t="n"/>
      <c r="FI10" s="5" t="n"/>
      <c r="FJ10" s="5" t="n"/>
      <c r="FK10" s="5" t="n"/>
      <c r="FL10" s="5" t="n"/>
      <c r="FM10" s="5" t="n"/>
      <c r="FN10" s="5" t="n"/>
      <c r="FO10" s="5" t="n"/>
      <c r="FP10" s="5" t="n"/>
      <c r="FQ10" s="5" t="n"/>
      <c r="FR10" s="5" t="n"/>
      <c r="FS10" s="5" t="n"/>
      <c r="FT10" s="5" t="n"/>
      <c r="FU10" s="5" t="n"/>
      <c r="FV10" s="5" t="n"/>
      <c r="FW10" s="5" t="n"/>
      <c r="FX10" s="5" t="n"/>
      <c r="FY10" s="5" t="n"/>
      <c r="FZ10" s="5" t="n"/>
      <c r="GA10" s="5" t="n"/>
      <c r="GB10" s="5" t="n"/>
      <c r="GC10" s="5" t="n"/>
      <c r="GD10" s="5" t="n"/>
      <c r="GE10" s="5" t="n"/>
      <c r="GF10" s="5" t="n"/>
      <c r="GG10" s="5" t="n"/>
      <c r="GH10" s="5" t="n"/>
      <c r="GI10" s="5" t="n"/>
      <c r="GJ10" s="5" t="n"/>
      <c r="GK10" s="5" t="n"/>
      <c r="GL10" s="5" t="n"/>
      <c r="GM10" s="5" t="n"/>
      <c r="GN10" s="5" t="n"/>
      <c r="GO10" s="5" t="n"/>
      <c r="GP10" s="5" t="n"/>
      <c r="GQ10" s="5" t="n"/>
      <c r="GR10" s="5" t="n"/>
      <c r="GS10" s="5" t="n"/>
      <c r="GT10" s="5" t="n"/>
      <c r="GU10" s="5" t="n"/>
      <c r="GV10" s="5" t="n"/>
      <c r="GW10" s="5" t="n"/>
      <c r="GX10" s="5" t="n"/>
      <c r="GY10" s="5" t="n"/>
      <c r="GZ10" s="5" t="n"/>
      <c r="HA10" s="5" t="n"/>
      <c r="HB10" s="5" t="n"/>
      <c r="HC10" s="5" t="n"/>
      <c r="HD10" s="5" t="n"/>
      <c r="HE10" s="5" t="n"/>
      <c r="HF10" s="5" t="n"/>
      <c r="HG10" s="5" t="n"/>
      <c r="HH10" s="5" t="n"/>
      <c r="HI10" s="5" t="n"/>
      <c r="HJ10" s="5" t="n"/>
      <c r="HK10" s="5" t="n"/>
      <c r="HL10" s="5" t="n"/>
      <c r="HM10" s="5" t="n"/>
      <c r="HN10" s="5" t="n"/>
      <c r="HO10" s="5" t="n"/>
      <c r="HP10" s="5" t="n"/>
      <c r="HQ10" s="5" t="n"/>
      <c r="HR10" s="5" t="n"/>
      <c r="HS10" s="5" t="n"/>
      <c r="HT10" s="5" t="n"/>
      <c r="HU10" s="5" t="n"/>
      <c r="HV10" s="5" t="n"/>
      <c r="HW10" s="5" t="n"/>
      <c r="HX10" s="5" t="n"/>
      <c r="HY10" s="5" t="n"/>
      <c r="HZ10" s="5" t="n"/>
      <c r="IA10" s="5" t="n"/>
      <c r="IB10" s="5" t="n"/>
      <c r="IC10" s="5" t="n"/>
      <c r="ID10" s="5" t="n"/>
      <c r="IE10" s="5" t="n"/>
      <c r="IF10" s="5" t="n"/>
      <c r="IG10" s="5" t="n"/>
      <c r="IH10" s="5" t="n"/>
      <c r="II10" s="5" t="n"/>
      <c r="IJ10" s="5" t="n"/>
      <c r="IK10" s="5" t="n"/>
      <c r="IL10" s="5" t="n"/>
      <c r="IM10" s="5" t="n"/>
      <c r="IN10" s="5" t="n"/>
      <c r="IO10" s="5" t="n"/>
      <c r="IP10" s="5" t="n"/>
      <c r="IQ10" s="5" t="n"/>
      <c r="IR10" s="5" t="n"/>
      <c r="IS10" s="5" t="n"/>
      <c r="IT10" s="5" t="n"/>
      <c r="IU10" s="5" t="n"/>
      <c r="IV10" s="5" t="n"/>
      <c r="IW10" s="5" t="n"/>
    </row>
    <row r="11" ht="35" customFormat="1" customHeight="1" s="8">
      <c r="A11" s="10" t="n"/>
      <c r="B11" s="24" t="inlineStr">
        <is>
          <t>SEMANA</t>
        </is>
      </c>
      <c r="C11" s="14" t="inlineStr">
        <is>
          <t>LU</t>
        </is>
      </c>
      <c r="D11" s="65" t="inlineStr">
        <is>
          <t>MA</t>
        </is>
      </c>
      <c r="E11" s="66" t="inlineStr">
        <is>
          <t>MI</t>
        </is>
      </c>
      <c r="F11" s="65" t="inlineStr">
        <is>
          <t>JU</t>
        </is>
      </c>
      <c r="G11" s="67" t="inlineStr">
        <is>
          <t>VI</t>
        </is>
      </c>
      <c r="H11" s="68" t="inlineStr">
        <is>
          <t>SÁ</t>
        </is>
      </c>
      <c r="I11" s="69" t="inlineStr">
        <is>
          <t>DO</t>
        </is>
      </c>
      <c r="J11" s="10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  <c r="AA11" s="10" t="n"/>
      <c r="AB11" s="10" t="n"/>
      <c r="AC11" s="10" t="n"/>
      <c r="AD11" s="10" t="n"/>
      <c r="AE11" s="10" t="n"/>
      <c r="AF11" s="10" t="n"/>
      <c r="AG11" s="10" t="n"/>
      <c r="AH11" s="10" t="n"/>
      <c r="AI11" s="10" t="n"/>
      <c r="AJ11" s="10" t="n"/>
      <c r="AK11" s="10" t="n"/>
      <c r="AL11" s="10" t="n"/>
      <c r="AM11" s="10" t="n"/>
      <c r="AN11" s="10" t="n"/>
      <c r="AO11" s="10" t="n"/>
      <c r="AP11" s="10" t="n"/>
      <c r="AQ11" s="10" t="n"/>
      <c r="AR11" s="10" t="n"/>
      <c r="AS11" s="10" t="n"/>
      <c r="AT11" s="10" t="n"/>
      <c r="AU11" s="10" t="n"/>
      <c r="AV11" s="10" t="n"/>
      <c r="AW11" s="10" t="n"/>
      <c r="AX11" s="10" t="n"/>
      <c r="AY11" s="10" t="n"/>
      <c r="AZ11" s="10" t="n"/>
      <c r="BA11" s="10" t="n"/>
      <c r="BB11" s="10" t="n"/>
      <c r="BC11" s="10" t="n"/>
      <c r="BD11" s="10" t="n"/>
      <c r="BE11" s="10" t="n"/>
      <c r="BF11" s="10" t="n"/>
      <c r="BG11" s="10" t="n"/>
      <c r="BH11" s="10" t="n"/>
      <c r="BI11" s="10" t="n"/>
      <c r="BJ11" s="10" t="n"/>
      <c r="BK11" s="10" t="n"/>
      <c r="BL11" s="10" t="n"/>
      <c r="BM11" s="10" t="n"/>
      <c r="BN11" s="10" t="n"/>
      <c r="BO11" s="10" t="n"/>
      <c r="BP11" s="10" t="n"/>
      <c r="BQ11" s="10" t="n"/>
      <c r="BR11" s="10" t="n"/>
      <c r="BS11" s="10" t="n"/>
      <c r="BT11" s="10" t="n"/>
      <c r="BU11" s="10" t="n"/>
      <c r="BV11" s="10" t="n"/>
      <c r="BW11" s="10" t="n"/>
      <c r="BX11" s="10" t="n"/>
      <c r="BY11" s="10" t="n"/>
      <c r="BZ11" s="10" t="n"/>
      <c r="CA11" s="10" t="n"/>
      <c r="CB11" s="10" t="n"/>
      <c r="CC11" s="10" t="n"/>
      <c r="CD11" s="10" t="n"/>
      <c r="CE11" s="10" t="n"/>
      <c r="CF11" s="10" t="n"/>
      <c r="CG11" s="10" t="n"/>
      <c r="CH11" s="10" t="n"/>
      <c r="CI11" s="10" t="n"/>
      <c r="CJ11" s="10" t="n"/>
      <c r="CK11" s="10" t="n"/>
      <c r="CL11" s="10" t="n"/>
      <c r="CM11" s="10" t="n"/>
      <c r="CN11" s="10" t="n"/>
      <c r="CO11" s="10" t="n"/>
      <c r="CP11" s="10" t="n"/>
      <c r="CQ11" s="10" t="n"/>
      <c r="CR11" s="10" t="n"/>
      <c r="CS11" s="10" t="n"/>
      <c r="CT11" s="10" t="n"/>
      <c r="CU11" s="10" t="n"/>
      <c r="CV11" s="10" t="n"/>
      <c r="CW11" s="10" t="n"/>
      <c r="CX11" s="10" t="n"/>
      <c r="CY11" s="10" t="n"/>
      <c r="CZ11" s="10" t="n"/>
      <c r="DA11" s="10" t="n"/>
      <c r="DB11" s="10" t="n"/>
      <c r="DC11" s="10" t="n"/>
      <c r="DD11" s="10" t="n"/>
      <c r="DE11" s="10" t="n"/>
      <c r="DF11" s="10" t="n"/>
      <c r="DG11" s="10" t="n"/>
      <c r="DH11" s="10" t="n"/>
      <c r="DI11" s="10" t="n"/>
      <c r="DJ11" s="10" t="n"/>
      <c r="DK11" s="10" t="n"/>
      <c r="DL11" s="10" t="n"/>
      <c r="DM11" s="10" t="n"/>
      <c r="DN11" s="10" t="n"/>
      <c r="DO11" s="10" t="n"/>
      <c r="DP11" s="10" t="n"/>
      <c r="DQ11" s="10" t="n"/>
      <c r="DR11" s="10" t="n"/>
      <c r="DS11" s="10" t="n"/>
      <c r="DT11" s="10" t="n"/>
      <c r="DU11" s="10" t="n"/>
      <c r="DV11" s="10" t="n"/>
      <c r="DW11" s="10" t="n"/>
      <c r="DX11" s="10" t="n"/>
      <c r="DY11" s="10" t="n"/>
      <c r="DZ11" s="10" t="n"/>
      <c r="EA11" s="10" t="n"/>
      <c r="EB11" s="10" t="n"/>
      <c r="EC11" s="10" t="n"/>
      <c r="ED11" s="10" t="n"/>
      <c r="EE11" s="10" t="n"/>
      <c r="EF11" s="10" t="n"/>
      <c r="EG11" s="10" t="n"/>
      <c r="EH11" s="10" t="n"/>
      <c r="EI11" s="10" t="n"/>
      <c r="EJ11" s="10" t="n"/>
      <c r="EK11" s="10" t="n"/>
      <c r="EL11" s="10" t="n"/>
      <c r="EM11" s="10" t="n"/>
      <c r="EN11" s="10" t="n"/>
      <c r="EO11" s="10" t="n"/>
      <c r="EP11" s="10" t="n"/>
      <c r="EQ11" s="10" t="n"/>
      <c r="ER11" s="10" t="n"/>
      <c r="ES11" s="10" t="n"/>
      <c r="ET11" s="10" t="n"/>
      <c r="EU11" s="10" t="n"/>
      <c r="EV11" s="10" t="n"/>
      <c r="EW11" s="10" t="n"/>
      <c r="EX11" s="10" t="n"/>
      <c r="EY11" s="10" t="n"/>
      <c r="EZ11" s="10" t="n"/>
      <c r="FA11" s="10" t="n"/>
      <c r="FB11" s="10" t="n"/>
      <c r="FC11" s="10" t="n"/>
      <c r="FD11" s="10" t="n"/>
      <c r="FE11" s="10" t="n"/>
      <c r="FF11" s="10" t="n"/>
      <c r="FG11" s="10" t="n"/>
      <c r="FH11" s="10" t="n"/>
      <c r="FI11" s="10" t="n"/>
      <c r="FJ11" s="10" t="n"/>
      <c r="FK11" s="10" t="n"/>
      <c r="FL11" s="10" t="n"/>
      <c r="FM11" s="10" t="n"/>
      <c r="FN11" s="10" t="n"/>
      <c r="FO11" s="10" t="n"/>
      <c r="FP11" s="10" t="n"/>
      <c r="FQ11" s="10" t="n"/>
      <c r="FR11" s="10" t="n"/>
      <c r="FS11" s="10" t="n"/>
      <c r="FT11" s="10" t="n"/>
      <c r="FU11" s="10" t="n"/>
      <c r="FV11" s="10" t="n"/>
      <c r="FW11" s="10" t="n"/>
      <c r="FX11" s="10" t="n"/>
      <c r="FY11" s="10" t="n"/>
      <c r="FZ11" s="10" t="n"/>
      <c r="GA11" s="10" t="n"/>
      <c r="GB11" s="10" t="n"/>
      <c r="GC11" s="10" t="n"/>
      <c r="GD11" s="10" t="n"/>
      <c r="GE11" s="10" t="n"/>
      <c r="GF11" s="10" t="n"/>
      <c r="GG11" s="10" t="n"/>
      <c r="GH11" s="10" t="n"/>
      <c r="GI11" s="10" t="n"/>
      <c r="GJ11" s="10" t="n"/>
      <c r="GK11" s="10" t="n"/>
      <c r="GL11" s="10" t="n"/>
      <c r="GM11" s="10" t="n"/>
      <c r="GN11" s="10" t="n"/>
      <c r="GO11" s="10" t="n"/>
      <c r="GP11" s="10" t="n"/>
      <c r="GQ11" s="10" t="n"/>
      <c r="GR11" s="10" t="n"/>
      <c r="GS11" s="10" t="n"/>
      <c r="GT11" s="10" t="n"/>
      <c r="GU11" s="10" t="n"/>
      <c r="GV11" s="10" t="n"/>
      <c r="GW11" s="10" t="n"/>
      <c r="GX11" s="10" t="n"/>
      <c r="GY11" s="10" t="n"/>
      <c r="GZ11" s="10" t="n"/>
      <c r="HA11" s="10" t="n"/>
      <c r="HB11" s="10" t="n"/>
      <c r="HC11" s="10" t="n"/>
      <c r="HD11" s="10" t="n"/>
      <c r="HE11" s="10" t="n"/>
      <c r="HF11" s="10" t="n"/>
      <c r="HG11" s="10" t="n"/>
      <c r="HH11" s="10" t="n"/>
      <c r="HI11" s="10" t="n"/>
      <c r="HJ11" s="10" t="n"/>
      <c r="HK11" s="10" t="n"/>
      <c r="HL11" s="10" t="n"/>
      <c r="HM11" s="10" t="n"/>
      <c r="HN11" s="10" t="n"/>
      <c r="HO11" s="10" t="n"/>
      <c r="HP11" s="10" t="n"/>
      <c r="HQ11" s="10" t="n"/>
      <c r="HR11" s="10" t="n"/>
      <c r="HS11" s="10" t="n"/>
      <c r="HT11" s="10" t="n"/>
      <c r="HU11" s="10" t="n"/>
      <c r="HV11" s="10" t="n"/>
      <c r="HW11" s="10" t="n"/>
      <c r="HX11" s="10" t="n"/>
      <c r="HY11" s="10" t="n"/>
      <c r="HZ11" s="10" t="n"/>
      <c r="IA11" s="10" t="n"/>
      <c r="IB11" s="10" t="n"/>
      <c r="IC11" s="10" t="n"/>
      <c r="ID11" s="10" t="n"/>
      <c r="IE11" s="10" t="n"/>
      <c r="IF11" s="10" t="n"/>
      <c r="IG11" s="10" t="n"/>
      <c r="IH11" s="10" t="n"/>
      <c r="II11" s="10" t="n"/>
      <c r="IJ11" s="10" t="n"/>
      <c r="IK11" s="10" t="n"/>
      <c r="IL11" s="10" t="n"/>
      <c r="IM11" s="10" t="n"/>
      <c r="IN11" s="10" t="n"/>
      <c r="IO11" s="10" t="n"/>
      <c r="IP11" s="10" t="n"/>
      <c r="IQ11" s="10" t="n"/>
      <c r="IR11" s="10" t="n"/>
      <c r="IS11" s="10" t="n"/>
      <c r="IT11" s="10" t="n"/>
      <c r="IU11" s="10" t="n"/>
      <c r="IV11" s="10" t="n"/>
      <c r="IW11" s="10" t="n"/>
    </row>
    <row r="12" ht="25" customFormat="1" customHeight="1" s="6">
      <c r="A12" s="5" t="n"/>
      <c r="B12" s="70">
        <f>TEXT(C7,"MMM")</f>
        <v/>
      </c>
      <c r="C12" s="71">
        <f>TEXT(C7,"d")</f>
        <v/>
      </c>
      <c r="D12" s="72">
        <f>TEXT(C7+1,"d")</f>
        <v/>
      </c>
      <c r="E12" s="30">
        <f>TEXT(C7+2,"d")</f>
        <v/>
      </c>
      <c r="F12" s="31">
        <f>TEXT(C7+3,"d")</f>
        <v/>
      </c>
      <c r="G12" s="57">
        <f>TEXT(C7+4,"d")</f>
        <v/>
      </c>
      <c r="H12" s="54">
        <f>TEXT(C7+5,"d")</f>
        <v/>
      </c>
      <c r="I12" s="32">
        <f>TEXT(C7+6,"d")</f>
        <v/>
      </c>
      <c r="J12" s="5" t="n"/>
      <c r="K12" s="5" t="n"/>
      <c r="L12" s="5" t="n"/>
      <c r="M12" s="5" t="n"/>
      <c r="N12" s="5" t="n"/>
      <c r="O12" s="5" t="n"/>
      <c r="P12" s="5" t="n"/>
      <c r="Q12" s="5" t="n"/>
      <c r="R12" s="5" t="n"/>
      <c r="S12" s="5" t="n"/>
      <c r="T12" s="5" t="n"/>
      <c r="U12" s="5" t="n"/>
      <c r="V12" s="5" t="n"/>
      <c r="W12" s="5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  <c r="AM12" s="5" t="n"/>
      <c r="AN12" s="5" t="n"/>
      <c r="AO12" s="5" t="n"/>
      <c r="AP12" s="5" t="n"/>
      <c r="AQ12" s="5" t="n"/>
      <c r="AR12" s="5" t="n"/>
      <c r="AS12" s="5" t="n"/>
      <c r="AT12" s="5" t="n"/>
      <c r="AU12" s="5" t="n"/>
      <c r="AV12" s="5" t="n"/>
      <c r="AW12" s="5" t="n"/>
      <c r="AX12" s="5" t="n"/>
      <c r="AY12" s="5" t="n"/>
      <c r="AZ12" s="5" t="n"/>
      <c r="BA12" s="5" t="n"/>
      <c r="BB12" s="5" t="n"/>
      <c r="BC12" s="5" t="n"/>
      <c r="BD12" s="5" t="n"/>
      <c r="BE12" s="5" t="n"/>
      <c r="BF12" s="5" t="n"/>
      <c r="BG12" s="5" t="n"/>
      <c r="BH12" s="5" t="n"/>
      <c r="BI12" s="5" t="n"/>
      <c r="BJ12" s="5" t="n"/>
      <c r="BK12" s="5" t="n"/>
      <c r="BL12" s="5" t="n"/>
      <c r="BM12" s="5" t="n"/>
      <c r="BN12" s="5" t="n"/>
      <c r="BO12" s="5" t="n"/>
      <c r="BP12" s="5" t="n"/>
      <c r="BQ12" s="5" t="n"/>
      <c r="BR12" s="5" t="n"/>
      <c r="BS12" s="5" t="n"/>
      <c r="BT12" s="5" t="n"/>
      <c r="BU12" s="5" t="n"/>
      <c r="BV12" s="5" t="n"/>
      <c r="BW12" s="5" t="n"/>
      <c r="BX12" s="5" t="n"/>
      <c r="BY12" s="5" t="n"/>
      <c r="BZ12" s="5" t="n"/>
      <c r="CA12" s="5" t="n"/>
      <c r="CB12" s="5" t="n"/>
      <c r="CC12" s="5" t="n"/>
      <c r="CD12" s="5" t="n"/>
      <c r="CE12" s="5" t="n"/>
      <c r="CF12" s="5" t="n"/>
      <c r="CG12" s="5" t="n"/>
      <c r="CH12" s="5" t="n"/>
      <c r="CI12" s="5" t="n"/>
      <c r="CJ12" s="5" t="n"/>
      <c r="CK12" s="5" t="n"/>
      <c r="CL12" s="5" t="n"/>
      <c r="CM12" s="5" t="n"/>
      <c r="CN12" s="5" t="n"/>
      <c r="CO12" s="5" t="n"/>
      <c r="CP12" s="5" t="n"/>
      <c r="CQ12" s="5" t="n"/>
      <c r="CR12" s="5" t="n"/>
      <c r="CS12" s="5" t="n"/>
      <c r="CT12" s="5" t="n"/>
      <c r="CU12" s="5" t="n"/>
      <c r="CV12" s="5" t="n"/>
      <c r="CW12" s="5" t="n"/>
      <c r="CX12" s="5" t="n"/>
      <c r="CY12" s="5" t="n"/>
      <c r="CZ12" s="5" t="n"/>
      <c r="DA12" s="5" t="n"/>
      <c r="DB12" s="5" t="n"/>
      <c r="DC12" s="5" t="n"/>
      <c r="DD12" s="5" t="n"/>
      <c r="DE12" s="5" t="n"/>
      <c r="DF12" s="5" t="n"/>
      <c r="DG12" s="5" t="n"/>
      <c r="DH12" s="5" t="n"/>
      <c r="DI12" s="5" t="n"/>
      <c r="DJ12" s="5" t="n"/>
      <c r="DK12" s="5" t="n"/>
      <c r="DL12" s="5" t="n"/>
      <c r="DM12" s="5" t="n"/>
      <c r="DN12" s="5" t="n"/>
      <c r="DO12" s="5" t="n"/>
      <c r="DP12" s="5" t="n"/>
      <c r="DQ12" s="5" t="n"/>
      <c r="DR12" s="5" t="n"/>
      <c r="DS12" s="5" t="n"/>
      <c r="DT12" s="5" t="n"/>
      <c r="DU12" s="5" t="n"/>
      <c r="DV12" s="5" t="n"/>
      <c r="DW12" s="5" t="n"/>
      <c r="DX12" s="5" t="n"/>
      <c r="DY12" s="5" t="n"/>
      <c r="DZ12" s="5" t="n"/>
      <c r="EA12" s="5" t="n"/>
      <c r="EB12" s="5" t="n"/>
      <c r="EC12" s="5" t="n"/>
      <c r="ED12" s="5" t="n"/>
      <c r="EE12" s="5" t="n"/>
      <c r="EF12" s="5" t="n"/>
      <c r="EG12" s="5" t="n"/>
      <c r="EH12" s="5" t="n"/>
      <c r="EI12" s="5" t="n"/>
      <c r="EJ12" s="5" t="n"/>
      <c r="EK12" s="5" t="n"/>
      <c r="EL12" s="5" t="n"/>
      <c r="EM12" s="5" t="n"/>
      <c r="EN12" s="5" t="n"/>
      <c r="EO12" s="5" t="n"/>
      <c r="EP12" s="5" t="n"/>
      <c r="EQ12" s="5" t="n"/>
      <c r="ER12" s="5" t="n"/>
      <c r="ES12" s="5" t="n"/>
      <c r="ET12" s="5" t="n"/>
      <c r="EU12" s="5" t="n"/>
      <c r="EV12" s="5" t="n"/>
      <c r="EW12" s="5" t="n"/>
      <c r="EX12" s="5" t="n"/>
      <c r="EY12" s="5" t="n"/>
      <c r="EZ12" s="5" t="n"/>
      <c r="FA12" s="5" t="n"/>
      <c r="FB12" s="5" t="n"/>
      <c r="FC12" s="5" t="n"/>
      <c r="FD12" s="5" t="n"/>
      <c r="FE12" s="5" t="n"/>
      <c r="FF12" s="5" t="n"/>
      <c r="FG12" s="5" t="n"/>
      <c r="FH12" s="5" t="n"/>
      <c r="FI12" s="5" t="n"/>
      <c r="FJ12" s="5" t="n"/>
      <c r="FK12" s="5" t="n"/>
      <c r="FL12" s="5" t="n"/>
      <c r="FM12" s="5" t="n"/>
      <c r="FN12" s="5" t="n"/>
      <c r="FO12" s="5" t="n"/>
      <c r="FP12" s="5" t="n"/>
      <c r="FQ12" s="5" t="n"/>
      <c r="FR12" s="5" t="n"/>
      <c r="FS12" s="5" t="n"/>
      <c r="FT12" s="5" t="n"/>
      <c r="FU12" s="5" t="n"/>
      <c r="FV12" s="5" t="n"/>
      <c r="FW12" s="5" t="n"/>
      <c r="FX12" s="5" t="n"/>
      <c r="FY12" s="5" t="n"/>
      <c r="FZ12" s="5" t="n"/>
      <c r="GA12" s="5" t="n"/>
      <c r="GB12" s="5" t="n"/>
      <c r="GC12" s="5" t="n"/>
      <c r="GD12" s="5" t="n"/>
      <c r="GE12" s="5" t="n"/>
      <c r="GF12" s="5" t="n"/>
      <c r="GG12" s="5" t="n"/>
      <c r="GH12" s="5" t="n"/>
      <c r="GI12" s="5" t="n"/>
      <c r="GJ12" s="5" t="n"/>
      <c r="GK12" s="5" t="n"/>
      <c r="GL12" s="5" t="n"/>
      <c r="GM12" s="5" t="n"/>
      <c r="GN12" s="5" t="n"/>
      <c r="GO12" s="5" t="n"/>
      <c r="GP12" s="5" t="n"/>
      <c r="GQ12" s="5" t="n"/>
      <c r="GR12" s="5" t="n"/>
      <c r="GS12" s="5" t="n"/>
      <c r="GT12" s="5" t="n"/>
      <c r="GU12" s="5" t="n"/>
      <c r="GV12" s="5" t="n"/>
      <c r="GW12" s="5" t="n"/>
      <c r="GX12" s="5" t="n"/>
      <c r="GY12" s="5" t="n"/>
      <c r="GZ12" s="5" t="n"/>
      <c r="HA12" s="5" t="n"/>
      <c r="HB12" s="5" t="n"/>
      <c r="HC12" s="5" t="n"/>
      <c r="HD12" s="5" t="n"/>
      <c r="HE12" s="5" t="n"/>
      <c r="HF12" s="5" t="n"/>
      <c r="HG12" s="5" t="n"/>
      <c r="HH12" s="5" t="n"/>
      <c r="HI12" s="5" t="n"/>
      <c r="HJ12" s="5" t="n"/>
      <c r="HK12" s="5" t="n"/>
      <c r="HL12" s="5" t="n"/>
      <c r="HM12" s="5" t="n"/>
      <c r="HN12" s="5" t="n"/>
      <c r="HO12" s="5" t="n"/>
      <c r="HP12" s="5" t="n"/>
      <c r="HQ12" s="5" t="n"/>
      <c r="HR12" s="5" t="n"/>
      <c r="HS12" s="5" t="n"/>
      <c r="HT12" s="5" t="n"/>
      <c r="HU12" s="5" t="n"/>
      <c r="HV12" s="5" t="n"/>
      <c r="HW12" s="5" t="n"/>
      <c r="HX12" s="5" t="n"/>
      <c r="HY12" s="5" t="n"/>
      <c r="HZ12" s="5" t="n"/>
      <c r="IA12" s="5" t="n"/>
      <c r="IB12" s="5" t="n"/>
      <c r="IC12" s="5" t="n"/>
      <c r="ID12" s="5" t="n"/>
      <c r="IE12" s="5" t="n"/>
      <c r="IF12" s="5" t="n"/>
      <c r="IG12" s="5" t="n"/>
      <c r="IH12" s="5" t="n"/>
      <c r="II12" s="5" t="n"/>
      <c r="IJ12" s="5" t="n"/>
      <c r="IK12" s="5" t="n"/>
      <c r="IL12" s="5" t="n"/>
      <c r="IM12" s="5" t="n"/>
      <c r="IN12" s="5" t="n"/>
      <c r="IO12" s="5" t="n"/>
      <c r="IP12" s="5" t="n"/>
      <c r="IQ12" s="5" t="n"/>
      <c r="IR12" s="5" t="n"/>
      <c r="IS12" s="5" t="n"/>
      <c r="IT12" s="5" t="n"/>
      <c r="IU12" s="5" t="n"/>
      <c r="IV12" s="5" t="n"/>
      <c r="IW12" s="5" t="n"/>
    </row>
    <row r="13" ht="100" customFormat="1" customHeight="1" s="6" thickBot="1">
      <c r="A13" s="5" t="n"/>
      <c r="B13" s="23" t="inlineStr">
        <is>
          <t>Wk 
1</t>
        </is>
      </c>
      <c r="C13" s="19" t="inlineStr">
        <is>
          <t>HITO 1
ingrese los detalles aquí</t>
        </is>
      </c>
      <c r="D13" s="16" t="n"/>
      <c r="E13" s="20" t="n"/>
      <c r="F13" s="16" t="n"/>
      <c r="G13" s="58" t="n"/>
      <c r="H13" s="55" t="n"/>
      <c r="I13" s="22" t="n"/>
      <c r="J13" s="5" t="n"/>
      <c r="K13" s="5" t="n"/>
      <c r="L13" s="5" t="n"/>
      <c r="M13" s="5" t="n"/>
      <c r="N13" s="5" t="n"/>
      <c r="O13" s="5" t="n"/>
      <c r="P13" s="5" t="n"/>
      <c r="Q13" s="5" t="n"/>
      <c r="R13" s="5" t="n"/>
      <c r="S13" s="5" t="n"/>
      <c r="T13" s="5" t="n"/>
      <c r="U13" s="5" t="n"/>
      <c r="V13" s="5" t="n"/>
      <c r="W13" s="5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  <c r="AM13" s="5" t="n"/>
      <c r="AN13" s="5" t="n"/>
      <c r="AO13" s="5" t="n"/>
      <c r="AP13" s="5" t="n"/>
      <c r="AQ13" s="5" t="n"/>
      <c r="AR13" s="5" t="n"/>
      <c r="AS13" s="5" t="n"/>
      <c r="AT13" s="5" t="n"/>
      <c r="AU13" s="5" t="n"/>
      <c r="AV13" s="5" t="n"/>
      <c r="AW13" s="5" t="n"/>
      <c r="AX13" s="5" t="n"/>
      <c r="AY13" s="5" t="n"/>
      <c r="AZ13" s="5" t="n"/>
      <c r="BA13" s="5" t="n"/>
      <c r="BB13" s="5" t="n"/>
      <c r="BC13" s="5" t="n"/>
      <c r="BD13" s="5" t="n"/>
      <c r="BE13" s="5" t="n"/>
      <c r="BF13" s="5" t="n"/>
      <c r="BG13" s="5" t="n"/>
      <c r="BH13" s="5" t="n"/>
      <c r="BI13" s="5" t="n"/>
      <c r="BJ13" s="5" t="n"/>
      <c r="BK13" s="5" t="n"/>
      <c r="BL13" s="5" t="n"/>
      <c r="BM13" s="5" t="n"/>
      <c r="BN13" s="5" t="n"/>
      <c r="BO13" s="5" t="n"/>
      <c r="BP13" s="5" t="n"/>
      <c r="BQ13" s="5" t="n"/>
      <c r="BR13" s="5" t="n"/>
      <c r="BS13" s="5" t="n"/>
      <c r="BT13" s="5" t="n"/>
      <c r="BU13" s="5" t="n"/>
      <c r="BV13" s="5" t="n"/>
      <c r="BW13" s="5" t="n"/>
      <c r="BX13" s="5" t="n"/>
      <c r="BY13" s="5" t="n"/>
      <c r="BZ13" s="5" t="n"/>
      <c r="CA13" s="5" t="n"/>
      <c r="CB13" s="5" t="n"/>
      <c r="CC13" s="5" t="n"/>
      <c r="CD13" s="5" t="n"/>
      <c r="CE13" s="5" t="n"/>
      <c r="CF13" s="5" t="n"/>
      <c r="CG13" s="5" t="n"/>
      <c r="CH13" s="5" t="n"/>
      <c r="CI13" s="5" t="n"/>
      <c r="CJ13" s="5" t="n"/>
      <c r="CK13" s="5" t="n"/>
      <c r="CL13" s="5" t="n"/>
      <c r="CM13" s="5" t="n"/>
      <c r="CN13" s="5" t="n"/>
      <c r="CO13" s="5" t="n"/>
      <c r="CP13" s="5" t="n"/>
      <c r="CQ13" s="5" t="n"/>
      <c r="CR13" s="5" t="n"/>
      <c r="CS13" s="5" t="n"/>
      <c r="CT13" s="5" t="n"/>
      <c r="CU13" s="5" t="n"/>
      <c r="CV13" s="5" t="n"/>
      <c r="CW13" s="5" t="n"/>
      <c r="CX13" s="5" t="n"/>
      <c r="CY13" s="5" t="n"/>
      <c r="CZ13" s="5" t="n"/>
      <c r="DA13" s="5" t="n"/>
      <c r="DB13" s="5" t="n"/>
      <c r="DC13" s="5" t="n"/>
      <c r="DD13" s="5" t="n"/>
      <c r="DE13" s="5" t="n"/>
      <c r="DF13" s="5" t="n"/>
      <c r="DG13" s="5" t="n"/>
      <c r="DH13" s="5" t="n"/>
      <c r="DI13" s="5" t="n"/>
      <c r="DJ13" s="5" t="n"/>
      <c r="DK13" s="5" t="n"/>
      <c r="DL13" s="5" t="n"/>
      <c r="DM13" s="5" t="n"/>
      <c r="DN13" s="5" t="n"/>
      <c r="DO13" s="5" t="n"/>
      <c r="DP13" s="5" t="n"/>
      <c r="DQ13" s="5" t="n"/>
      <c r="DR13" s="5" t="n"/>
      <c r="DS13" s="5" t="n"/>
      <c r="DT13" s="5" t="n"/>
      <c r="DU13" s="5" t="n"/>
      <c r="DV13" s="5" t="n"/>
      <c r="DW13" s="5" t="n"/>
      <c r="DX13" s="5" t="n"/>
      <c r="DY13" s="5" t="n"/>
      <c r="DZ13" s="5" t="n"/>
      <c r="EA13" s="5" t="n"/>
      <c r="EB13" s="5" t="n"/>
      <c r="EC13" s="5" t="n"/>
      <c r="ED13" s="5" t="n"/>
      <c r="EE13" s="5" t="n"/>
      <c r="EF13" s="5" t="n"/>
      <c r="EG13" s="5" t="n"/>
      <c r="EH13" s="5" t="n"/>
      <c r="EI13" s="5" t="n"/>
      <c r="EJ13" s="5" t="n"/>
      <c r="EK13" s="5" t="n"/>
      <c r="EL13" s="5" t="n"/>
      <c r="EM13" s="5" t="n"/>
      <c r="EN13" s="5" t="n"/>
      <c r="EO13" s="5" t="n"/>
      <c r="EP13" s="5" t="n"/>
      <c r="EQ13" s="5" t="n"/>
      <c r="ER13" s="5" t="n"/>
      <c r="ES13" s="5" t="n"/>
      <c r="ET13" s="5" t="n"/>
      <c r="EU13" s="5" t="n"/>
      <c r="EV13" s="5" t="n"/>
      <c r="EW13" s="5" t="n"/>
      <c r="EX13" s="5" t="n"/>
      <c r="EY13" s="5" t="n"/>
      <c r="EZ13" s="5" t="n"/>
      <c r="FA13" s="5" t="n"/>
      <c r="FB13" s="5" t="n"/>
      <c r="FC13" s="5" t="n"/>
      <c r="FD13" s="5" t="n"/>
      <c r="FE13" s="5" t="n"/>
      <c r="FF13" s="5" t="n"/>
      <c r="FG13" s="5" t="n"/>
      <c r="FH13" s="5" t="n"/>
      <c r="FI13" s="5" t="n"/>
      <c r="FJ13" s="5" t="n"/>
      <c r="FK13" s="5" t="n"/>
      <c r="FL13" s="5" t="n"/>
      <c r="FM13" s="5" t="n"/>
      <c r="FN13" s="5" t="n"/>
      <c r="FO13" s="5" t="n"/>
      <c r="FP13" s="5" t="n"/>
      <c r="FQ13" s="5" t="n"/>
      <c r="FR13" s="5" t="n"/>
      <c r="FS13" s="5" t="n"/>
      <c r="FT13" s="5" t="n"/>
      <c r="FU13" s="5" t="n"/>
      <c r="FV13" s="5" t="n"/>
      <c r="FW13" s="5" t="n"/>
      <c r="FX13" s="5" t="n"/>
      <c r="FY13" s="5" t="n"/>
      <c r="FZ13" s="5" t="n"/>
      <c r="GA13" s="5" t="n"/>
      <c r="GB13" s="5" t="n"/>
      <c r="GC13" s="5" t="n"/>
      <c r="GD13" s="5" t="n"/>
      <c r="GE13" s="5" t="n"/>
      <c r="GF13" s="5" t="n"/>
      <c r="GG13" s="5" t="n"/>
      <c r="GH13" s="5" t="n"/>
      <c r="GI13" s="5" t="n"/>
      <c r="GJ13" s="5" t="n"/>
      <c r="GK13" s="5" t="n"/>
      <c r="GL13" s="5" t="n"/>
      <c r="GM13" s="5" t="n"/>
      <c r="GN13" s="5" t="n"/>
      <c r="GO13" s="5" t="n"/>
      <c r="GP13" s="5" t="n"/>
      <c r="GQ13" s="5" t="n"/>
      <c r="GR13" s="5" t="n"/>
      <c r="GS13" s="5" t="n"/>
      <c r="GT13" s="5" t="n"/>
      <c r="GU13" s="5" t="n"/>
      <c r="GV13" s="5" t="n"/>
      <c r="GW13" s="5" t="n"/>
      <c r="GX13" s="5" t="n"/>
      <c r="GY13" s="5" t="n"/>
      <c r="GZ13" s="5" t="n"/>
      <c r="HA13" s="5" t="n"/>
      <c r="HB13" s="5" t="n"/>
      <c r="HC13" s="5" t="n"/>
      <c r="HD13" s="5" t="n"/>
      <c r="HE13" s="5" t="n"/>
      <c r="HF13" s="5" t="n"/>
      <c r="HG13" s="5" t="n"/>
      <c r="HH13" s="5" t="n"/>
      <c r="HI13" s="5" t="n"/>
      <c r="HJ13" s="5" t="n"/>
      <c r="HK13" s="5" t="n"/>
      <c r="HL13" s="5" t="n"/>
      <c r="HM13" s="5" t="n"/>
      <c r="HN13" s="5" t="n"/>
      <c r="HO13" s="5" t="n"/>
      <c r="HP13" s="5" t="n"/>
      <c r="HQ13" s="5" t="n"/>
      <c r="HR13" s="5" t="n"/>
      <c r="HS13" s="5" t="n"/>
      <c r="HT13" s="5" t="n"/>
      <c r="HU13" s="5" t="n"/>
      <c r="HV13" s="5" t="n"/>
      <c r="HW13" s="5" t="n"/>
      <c r="HX13" s="5" t="n"/>
      <c r="HY13" s="5" t="n"/>
      <c r="HZ13" s="5" t="n"/>
      <c r="IA13" s="5" t="n"/>
      <c r="IB13" s="5" t="n"/>
      <c r="IC13" s="5" t="n"/>
      <c r="ID13" s="5" t="n"/>
      <c r="IE13" s="5" t="n"/>
      <c r="IF13" s="5" t="n"/>
      <c r="IG13" s="5" t="n"/>
      <c r="IH13" s="5" t="n"/>
      <c r="II13" s="5" t="n"/>
      <c r="IJ13" s="5" t="n"/>
      <c r="IK13" s="5" t="n"/>
      <c r="IL13" s="5" t="n"/>
      <c r="IM13" s="5" t="n"/>
      <c r="IN13" s="5" t="n"/>
      <c r="IO13" s="5" t="n"/>
      <c r="IP13" s="5" t="n"/>
      <c r="IQ13" s="5" t="n"/>
      <c r="IR13" s="5" t="n"/>
      <c r="IS13" s="5" t="n"/>
      <c r="IT13" s="5" t="n"/>
      <c r="IU13" s="5" t="n"/>
      <c r="IV13" s="5" t="n"/>
      <c r="IW13" s="5" t="n"/>
    </row>
    <row r="14" ht="25" customFormat="1" customHeight="1" s="6">
      <c r="A14" s="5" t="n"/>
      <c r="B14" s="73">
        <f>TEXT(C7+7,"MMM")</f>
        <v/>
      </c>
      <c r="C14" s="35">
        <f>TEXT(C7+7,"d")</f>
        <v/>
      </c>
      <c r="D14" s="31">
        <f>TEXT(C7+8,"d")</f>
        <v/>
      </c>
      <c r="E14" s="30">
        <f>TEXT(C7+9,"d")</f>
        <v/>
      </c>
      <c r="F14" s="31">
        <f>TEXT(C7+10,"d")</f>
        <v/>
      </c>
      <c r="G14" s="57">
        <f>TEXT(C7+11,"d")</f>
        <v/>
      </c>
      <c r="H14" s="54">
        <f>TEXT(C7+12,"d")</f>
        <v/>
      </c>
      <c r="I14" s="32">
        <f>TEXT(C7+13,"d")</f>
        <v/>
      </c>
      <c r="J14" s="5" t="n"/>
      <c r="K14" s="5" t="n"/>
      <c r="L14" s="5" t="n"/>
      <c r="M14" s="5" t="n"/>
      <c r="N14" s="5" t="n"/>
      <c r="O14" s="5" t="n"/>
      <c r="P14" s="5" t="n"/>
      <c r="Q14" s="5" t="n"/>
      <c r="R14" s="5" t="n"/>
      <c r="S14" s="5" t="n"/>
      <c r="T14" s="5" t="n"/>
      <c r="U14" s="5" t="n"/>
      <c r="V14" s="5" t="n"/>
      <c r="W14" s="5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  <c r="AP14" s="5" t="n"/>
      <c r="AQ14" s="5" t="n"/>
      <c r="AR14" s="5" t="n"/>
      <c r="AS14" s="5" t="n"/>
      <c r="AT14" s="5" t="n"/>
      <c r="AU14" s="5" t="n"/>
      <c r="AV14" s="5" t="n"/>
      <c r="AW14" s="5" t="n"/>
      <c r="AX14" s="5" t="n"/>
      <c r="AY14" s="5" t="n"/>
      <c r="AZ14" s="5" t="n"/>
      <c r="BA14" s="5" t="n"/>
      <c r="BB14" s="5" t="n"/>
      <c r="BC14" s="5" t="n"/>
      <c r="BD14" s="5" t="n"/>
      <c r="BE14" s="5" t="n"/>
      <c r="BF14" s="5" t="n"/>
      <c r="BG14" s="5" t="n"/>
      <c r="BH14" s="5" t="n"/>
      <c r="BI14" s="5" t="n"/>
      <c r="BJ14" s="5" t="n"/>
      <c r="BK14" s="5" t="n"/>
      <c r="BL14" s="5" t="n"/>
      <c r="BM14" s="5" t="n"/>
      <c r="BN14" s="5" t="n"/>
      <c r="BO14" s="5" t="n"/>
      <c r="BP14" s="5" t="n"/>
      <c r="BQ14" s="5" t="n"/>
      <c r="BR14" s="5" t="n"/>
      <c r="BS14" s="5" t="n"/>
      <c r="BT14" s="5" t="n"/>
      <c r="BU14" s="5" t="n"/>
      <c r="BV14" s="5" t="n"/>
      <c r="BW14" s="5" t="n"/>
      <c r="BX14" s="5" t="n"/>
      <c r="BY14" s="5" t="n"/>
      <c r="BZ14" s="5" t="n"/>
      <c r="CA14" s="5" t="n"/>
      <c r="CB14" s="5" t="n"/>
      <c r="CC14" s="5" t="n"/>
      <c r="CD14" s="5" t="n"/>
      <c r="CE14" s="5" t="n"/>
      <c r="CF14" s="5" t="n"/>
      <c r="CG14" s="5" t="n"/>
      <c r="CH14" s="5" t="n"/>
      <c r="CI14" s="5" t="n"/>
      <c r="CJ14" s="5" t="n"/>
      <c r="CK14" s="5" t="n"/>
      <c r="CL14" s="5" t="n"/>
      <c r="CM14" s="5" t="n"/>
      <c r="CN14" s="5" t="n"/>
      <c r="CO14" s="5" t="n"/>
      <c r="CP14" s="5" t="n"/>
      <c r="CQ14" s="5" t="n"/>
      <c r="CR14" s="5" t="n"/>
      <c r="CS14" s="5" t="n"/>
      <c r="CT14" s="5" t="n"/>
      <c r="CU14" s="5" t="n"/>
      <c r="CV14" s="5" t="n"/>
      <c r="CW14" s="5" t="n"/>
      <c r="CX14" s="5" t="n"/>
      <c r="CY14" s="5" t="n"/>
      <c r="CZ14" s="5" t="n"/>
      <c r="DA14" s="5" t="n"/>
      <c r="DB14" s="5" t="n"/>
      <c r="DC14" s="5" t="n"/>
      <c r="DD14" s="5" t="n"/>
      <c r="DE14" s="5" t="n"/>
      <c r="DF14" s="5" t="n"/>
      <c r="DG14" s="5" t="n"/>
      <c r="DH14" s="5" t="n"/>
      <c r="DI14" s="5" t="n"/>
      <c r="DJ14" s="5" t="n"/>
      <c r="DK14" s="5" t="n"/>
      <c r="DL14" s="5" t="n"/>
      <c r="DM14" s="5" t="n"/>
      <c r="DN14" s="5" t="n"/>
      <c r="DO14" s="5" t="n"/>
      <c r="DP14" s="5" t="n"/>
      <c r="DQ14" s="5" t="n"/>
      <c r="DR14" s="5" t="n"/>
      <c r="DS14" s="5" t="n"/>
      <c r="DT14" s="5" t="n"/>
      <c r="DU14" s="5" t="n"/>
      <c r="DV14" s="5" t="n"/>
      <c r="DW14" s="5" t="n"/>
      <c r="DX14" s="5" t="n"/>
      <c r="DY14" s="5" t="n"/>
      <c r="DZ14" s="5" t="n"/>
      <c r="EA14" s="5" t="n"/>
      <c r="EB14" s="5" t="n"/>
      <c r="EC14" s="5" t="n"/>
      <c r="ED14" s="5" t="n"/>
      <c r="EE14" s="5" t="n"/>
      <c r="EF14" s="5" t="n"/>
      <c r="EG14" s="5" t="n"/>
      <c r="EH14" s="5" t="n"/>
      <c r="EI14" s="5" t="n"/>
      <c r="EJ14" s="5" t="n"/>
      <c r="EK14" s="5" t="n"/>
      <c r="EL14" s="5" t="n"/>
      <c r="EM14" s="5" t="n"/>
      <c r="EN14" s="5" t="n"/>
      <c r="EO14" s="5" t="n"/>
      <c r="EP14" s="5" t="n"/>
      <c r="EQ14" s="5" t="n"/>
      <c r="ER14" s="5" t="n"/>
      <c r="ES14" s="5" t="n"/>
      <c r="ET14" s="5" t="n"/>
      <c r="EU14" s="5" t="n"/>
      <c r="EV14" s="5" t="n"/>
      <c r="EW14" s="5" t="n"/>
      <c r="EX14" s="5" t="n"/>
      <c r="EY14" s="5" t="n"/>
      <c r="EZ14" s="5" t="n"/>
      <c r="FA14" s="5" t="n"/>
      <c r="FB14" s="5" t="n"/>
      <c r="FC14" s="5" t="n"/>
      <c r="FD14" s="5" t="n"/>
      <c r="FE14" s="5" t="n"/>
      <c r="FF14" s="5" t="n"/>
      <c r="FG14" s="5" t="n"/>
      <c r="FH14" s="5" t="n"/>
      <c r="FI14" s="5" t="n"/>
      <c r="FJ14" s="5" t="n"/>
      <c r="FK14" s="5" t="n"/>
      <c r="FL14" s="5" t="n"/>
      <c r="FM14" s="5" t="n"/>
      <c r="FN14" s="5" t="n"/>
      <c r="FO14" s="5" t="n"/>
      <c r="FP14" s="5" t="n"/>
      <c r="FQ14" s="5" t="n"/>
      <c r="FR14" s="5" t="n"/>
      <c r="FS14" s="5" t="n"/>
      <c r="FT14" s="5" t="n"/>
      <c r="FU14" s="5" t="n"/>
      <c r="FV14" s="5" t="n"/>
      <c r="FW14" s="5" t="n"/>
      <c r="FX14" s="5" t="n"/>
      <c r="FY14" s="5" t="n"/>
      <c r="FZ14" s="5" t="n"/>
      <c r="GA14" s="5" t="n"/>
      <c r="GB14" s="5" t="n"/>
      <c r="GC14" s="5" t="n"/>
      <c r="GD14" s="5" t="n"/>
      <c r="GE14" s="5" t="n"/>
      <c r="GF14" s="5" t="n"/>
      <c r="GG14" s="5" t="n"/>
      <c r="GH14" s="5" t="n"/>
      <c r="GI14" s="5" t="n"/>
      <c r="GJ14" s="5" t="n"/>
      <c r="GK14" s="5" t="n"/>
      <c r="GL14" s="5" t="n"/>
      <c r="GM14" s="5" t="n"/>
      <c r="GN14" s="5" t="n"/>
      <c r="GO14" s="5" t="n"/>
      <c r="GP14" s="5" t="n"/>
      <c r="GQ14" s="5" t="n"/>
      <c r="GR14" s="5" t="n"/>
      <c r="GS14" s="5" t="n"/>
      <c r="GT14" s="5" t="n"/>
      <c r="GU14" s="5" t="n"/>
      <c r="GV14" s="5" t="n"/>
      <c r="GW14" s="5" t="n"/>
      <c r="GX14" s="5" t="n"/>
      <c r="GY14" s="5" t="n"/>
      <c r="GZ14" s="5" t="n"/>
      <c r="HA14" s="5" t="n"/>
      <c r="HB14" s="5" t="n"/>
      <c r="HC14" s="5" t="n"/>
      <c r="HD14" s="5" t="n"/>
      <c r="HE14" s="5" t="n"/>
      <c r="HF14" s="5" t="n"/>
      <c r="HG14" s="5" t="n"/>
      <c r="HH14" s="5" t="n"/>
      <c r="HI14" s="5" t="n"/>
      <c r="HJ14" s="5" t="n"/>
      <c r="HK14" s="5" t="n"/>
      <c r="HL14" s="5" t="n"/>
      <c r="HM14" s="5" t="n"/>
      <c r="HN14" s="5" t="n"/>
      <c r="HO14" s="5" t="n"/>
      <c r="HP14" s="5" t="n"/>
      <c r="HQ14" s="5" t="n"/>
      <c r="HR14" s="5" t="n"/>
      <c r="HS14" s="5" t="n"/>
      <c r="HT14" s="5" t="n"/>
      <c r="HU14" s="5" t="n"/>
      <c r="HV14" s="5" t="n"/>
      <c r="HW14" s="5" t="n"/>
      <c r="HX14" s="5" t="n"/>
      <c r="HY14" s="5" t="n"/>
      <c r="HZ14" s="5" t="n"/>
      <c r="IA14" s="5" t="n"/>
      <c r="IB14" s="5" t="n"/>
      <c r="IC14" s="5" t="n"/>
      <c r="ID14" s="5" t="n"/>
      <c r="IE14" s="5" t="n"/>
      <c r="IF14" s="5" t="n"/>
      <c r="IG14" s="5" t="n"/>
      <c r="IH14" s="5" t="n"/>
      <c r="II14" s="5" t="n"/>
      <c r="IJ14" s="5" t="n"/>
      <c r="IK14" s="5" t="n"/>
      <c r="IL14" s="5" t="n"/>
      <c r="IM14" s="5" t="n"/>
      <c r="IN14" s="5" t="n"/>
      <c r="IO14" s="5" t="n"/>
      <c r="IP14" s="5" t="n"/>
      <c r="IQ14" s="5" t="n"/>
      <c r="IR14" s="5" t="n"/>
      <c r="IS14" s="5" t="n"/>
      <c r="IT14" s="5" t="n"/>
      <c r="IU14" s="5" t="n"/>
      <c r="IV14" s="5" t="n"/>
      <c r="IW14" s="5" t="n"/>
    </row>
    <row r="15" ht="100" customFormat="1" customHeight="1" s="6" thickBot="1">
      <c r="A15" s="5" t="n"/>
      <c r="B15" s="23" t="inlineStr">
        <is>
          <t>Wk 
2</t>
        </is>
      </c>
      <c r="C15" s="19" t="n"/>
      <c r="D15" s="16" t="n"/>
      <c r="E15" s="20" t="n"/>
      <c r="F15" s="59" t="inlineStr">
        <is>
          <t>HITO 2
ingrese los detalles aquí</t>
        </is>
      </c>
      <c r="G15" s="58" t="n"/>
      <c r="H15" s="55" t="n"/>
      <c r="I15" s="22" t="n"/>
      <c r="J15" s="5" t="n"/>
      <c r="K15" s="5" t="n"/>
      <c r="L15" s="5" t="n"/>
      <c r="M15" s="5" t="n"/>
      <c r="N15" s="5" t="n"/>
      <c r="O15" s="5" t="n"/>
      <c r="P15" s="5" t="n"/>
      <c r="Q15" s="5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  <c r="BW15" s="5" t="n"/>
      <c r="BX15" s="5" t="n"/>
      <c r="BY15" s="5" t="n"/>
      <c r="BZ15" s="5" t="n"/>
      <c r="CA15" s="5" t="n"/>
      <c r="CB15" s="5" t="n"/>
      <c r="CC15" s="5" t="n"/>
      <c r="CD15" s="5" t="n"/>
      <c r="CE15" s="5" t="n"/>
      <c r="CF15" s="5" t="n"/>
      <c r="CG15" s="5" t="n"/>
      <c r="CH15" s="5" t="n"/>
      <c r="CI15" s="5" t="n"/>
      <c r="CJ15" s="5" t="n"/>
      <c r="CK15" s="5" t="n"/>
      <c r="CL15" s="5" t="n"/>
      <c r="CM15" s="5" t="n"/>
      <c r="CN15" s="5" t="n"/>
      <c r="CO15" s="5" t="n"/>
      <c r="CP15" s="5" t="n"/>
      <c r="CQ15" s="5" t="n"/>
      <c r="CR15" s="5" t="n"/>
      <c r="CS15" s="5" t="n"/>
      <c r="CT15" s="5" t="n"/>
      <c r="CU15" s="5" t="n"/>
      <c r="CV15" s="5" t="n"/>
      <c r="CW15" s="5" t="n"/>
      <c r="CX15" s="5" t="n"/>
      <c r="CY15" s="5" t="n"/>
      <c r="CZ15" s="5" t="n"/>
      <c r="DA15" s="5" t="n"/>
      <c r="DB15" s="5" t="n"/>
      <c r="DC15" s="5" t="n"/>
      <c r="DD15" s="5" t="n"/>
      <c r="DE15" s="5" t="n"/>
      <c r="DF15" s="5" t="n"/>
      <c r="DG15" s="5" t="n"/>
      <c r="DH15" s="5" t="n"/>
      <c r="DI15" s="5" t="n"/>
      <c r="DJ15" s="5" t="n"/>
      <c r="DK15" s="5" t="n"/>
      <c r="DL15" s="5" t="n"/>
      <c r="DM15" s="5" t="n"/>
      <c r="DN15" s="5" t="n"/>
      <c r="DO15" s="5" t="n"/>
      <c r="DP15" s="5" t="n"/>
      <c r="DQ15" s="5" t="n"/>
      <c r="DR15" s="5" t="n"/>
      <c r="DS15" s="5" t="n"/>
      <c r="DT15" s="5" t="n"/>
      <c r="DU15" s="5" t="n"/>
      <c r="DV15" s="5" t="n"/>
      <c r="DW15" s="5" t="n"/>
      <c r="DX15" s="5" t="n"/>
      <c r="DY15" s="5" t="n"/>
      <c r="DZ15" s="5" t="n"/>
      <c r="EA15" s="5" t="n"/>
      <c r="EB15" s="5" t="n"/>
      <c r="EC15" s="5" t="n"/>
      <c r="ED15" s="5" t="n"/>
      <c r="EE15" s="5" t="n"/>
      <c r="EF15" s="5" t="n"/>
      <c r="EG15" s="5" t="n"/>
      <c r="EH15" s="5" t="n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5" t="n"/>
      <c r="HJ15" s="5" t="n"/>
      <c r="HK15" s="5" t="n"/>
      <c r="HL15" s="5" t="n"/>
      <c r="HM15" s="5" t="n"/>
      <c r="HN15" s="5" t="n"/>
      <c r="HO15" s="5" t="n"/>
      <c r="HP15" s="5" t="n"/>
      <c r="HQ15" s="5" t="n"/>
      <c r="HR15" s="5" t="n"/>
      <c r="HS15" s="5" t="n"/>
      <c r="HT15" s="5" t="n"/>
      <c r="HU15" s="5" t="n"/>
      <c r="HV15" s="5" t="n"/>
      <c r="HW15" s="5" t="n"/>
      <c r="HX15" s="5" t="n"/>
      <c r="HY15" s="5" t="n"/>
      <c r="HZ15" s="5" t="n"/>
      <c r="IA15" s="5" t="n"/>
      <c r="IB15" s="5" t="n"/>
      <c r="IC15" s="5" t="n"/>
      <c r="ID15" s="5" t="n"/>
      <c r="IE15" s="5" t="n"/>
      <c r="IF15" s="5" t="n"/>
      <c r="IG15" s="5" t="n"/>
      <c r="IH15" s="5" t="n"/>
      <c r="II15" s="5" t="n"/>
      <c r="IJ15" s="5" t="n"/>
      <c r="IK15" s="5" t="n"/>
      <c r="IL15" s="5" t="n"/>
      <c r="IM15" s="5" t="n"/>
      <c r="IN15" s="5" t="n"/>
      <c r="IO15" s="5" t="n"/>
      <c r="IP15" s="5" t="n"/>
      <c r="IQ15" s="5" t="n"/>
      <c r="IR15" s="5" t="n"/>
      <c r="IS15" s="5" t="n"/>
      <c r="IT15" s="5" t="n"/>
      <c r="IU15" s="5" t="n"/>
      <c r="IV15" s="5" t="n"/>
      <c r="IW15" s="5" t="n"/>
    </row>
    <row r="16" ht="25" customFormat="1" customHeight="1" s="6">
      <c r="A16" s="5" t="n"/>
      <c r="B16" s="73">
        <f>TEXT(C7+14,"MMM")</f>
        <v/>
      </c>
      <c r="C16" s="35">
        <f>TEXT(C7+14,"d")</f>
        <v/>
      </c>
      <c r="D16" s="31">
        <f>TEXT(C7+15,"d")</f>
        <v/>
      </c>
      <c r="E16" s="30">
        <f>TEXT(C7+16,"d")</f>
        <v/>
      </c>
      <c r="F16" s="31">
        <f>TEXT(C7+17,"d")</f>
        <v/>
      </c>
      <c r="G16" s="57">
        <f>TEXT(C7+18,"d")</f>
        <v/>
      </c>
      <c r="H16" s="54">
        <f>TEXT(C7+19,"d")</f>
        <v/>
      </c>
      <c r="I16" s="32">
        <f>TEXT(C7+20,"d")</f>
        <v/>
      </c>
      <c r="J16" s="5" t="n"/>
      <c r="K16" s="5" t="n"/>
      <c r="L16" s="5" t="n"/>
      <c r="M16" s="5" t="n"/>
      <c r="N16" s="5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  <c r="BW16" s="5" t="n"/>
      <c r="BX16" s="5" t="n"/>
      <c r="BY16" s="5" t="n"/>
      <c r="BZ16" s="5" t="n"/>
      <c r="CA16" s="5" t="n"/>
      <c r="CB16" s="5" t="n"/>
      <c r="CC16" s="5" t="n"/>
      <c r="CD16" s="5" t="n"/>
      <c r="CE16" s="5" t="n"/>
      <c r="CF16" s="5" t="n"/>
      <c r="CG16" s="5" t="n"/>
      <c r="CH16" s="5" t="n"/>
      <c r="CI16" s="5" t="n"/>
      <c r="CJ16" s="5" t="n"/>
      <c r="CK16" s="5" t="n"/>
      <c r="CL16" s="5" t="n"/>
      <c r="CM16" s="5" t="n"/>
      <c r="CN16" s="5" t="n"/>
      <c r="CO16" s="5" t="n"/>
      <c r="CP16" s="5" t="n"/>
      <c r="CQ16" s="5" t="n"/>
      <c r="CR16" s="5" t="n"/>
      <c r="CS16" s="5" t="n"/>
      <c r="CT16" s="5" t="n"/>
      <c r="CU16" s="5" t="n"/>
      <c r="CV16" s="5" t="n"/>
      <c r="CW16" s="5" t="n"/>
      <c r="CX16" s="5" t="n"/>
      <c r="CY16" s="5" t="n"/>
      <c r="CZ16" s="5" t="n"/>
      <c r="DA16" s="5" t="n"/>
      <c r="DB16" s="5" t="n"/>
      <c r="DC16" s="5" t="n"/>
      <c r="DD16" s="5" t="n"/>
      <c r="DE16" s="5" t="n"/>
      <c r="DF16" s="5" t="n"/>
      <c r="DG16" s="5" t="n"/>
      <c r="DH16" s="5" t="n"/>
      <c r="DI16" s="5" t="n"/>
      <c r="DJ16" s="5" t="n"/>
      <c r="DK16" s="5" t="n"/>
      <c r="DL16" s="5" t="n"/>
      <c r="DM16" s="5" t="n"/>
      <c r="DN16" s="5" t="n"/>
      <c r="DO16" s="5" t="n"/>
      <c r="DP16" s="5" t="n"/>
      <c r="DQ16" s="5" t="n"/>
      <c r="DR16" s="5" t="n"/>
      <c r="DS16" s="5" t="n"/>
      <c r="DT16" s="5" t="n"/>
      <c r="DU16" s="5" t="n"/>
      <c r="DV16" s="5" t="n"/>
      <c r="DW16" s="5" t="n"/>
      <c r="DX16" s="5" t="n"/>
      <c r="DY16" s="5" t="n"/>
      <c r="DZ16" s="5" t="n"/>
      <c r="EA16" s="5" t="n"/>
      <c r="EB16" s="5" t="n"/>
      <c r="EC16" s="5" t="n"/>
      <c r="ED16" s="5" t="n"/>
      <c r="EE16" s="5" t="n"/>
      <c r="EF16" s="5" t="n"/>
      <c r="EG16" s="5" t="n"/>
      <c r="EH16" s="5" t="n"/>
      <c r="EI16" s="5" t="n"/>
      <c r="EJ16" s="5" t="n"/>
      <c r="EK16" s="5" t="n"/>
      <c r="EL16" s="5" t="n"/>
      <c r="EM16" s="5" t="n"/>
      <c r="EN16" s="5" t="n"/>
      <c r="EO16" s="5" t="n"/>
      <c r="EP16" s="5" t="n"/>
      <c r="EQ16" s="5" t="n"/>
      <c r="ER16" s="5" t="n"/>
      <c r="ES16" s="5" t="n"/>
      <c r="ET16" s="5" t="n"/>
      <c r="EU16" s="5" t="n"/>
      <c r="EV16" s="5" t="n"/>
      <c r="EW16" s="5" t="n"/>
      <c r="EX16" s="5" t="n"/>
      <c r="EY16" s="5" t="n"/>
      <c r="EZ16" s="5" t="n"/>
      <c r="FA16" s="5" t="n"/>
      <c r="FB16" s="5" t="n"/>
      <c r="FC16" s="5" t="n"/>
      <c r="FD16" s="5" t="n"/>
      <c r="FE16" s="5" t="n"/>
      <c r="FF16" s="5" t="n"/>
      <c r="FG16" s="5" t="n"/>
      <c r="FH16" s="5" t="n"/>
      <c r="FI16" s="5" t="n"/>
      <c r="FJ16" s="5" t="n"/>
      <c r="FK16" s="5" t="n"/>
      <c r="FL16" s="5" t="n"/>
      <c r="FM16" s="5" t="n"/>
      <c r="FN16" s="5" t="n"/>
      <c r="FO16" s="5" t="n"/>
      <c r="FP16" s="5" t="n"/>
      <c r="FQ16" s="5" t="n"/>
      <c r="FR16" s="5" t="n"/>
      <c r="FS16" s="5" t="n"/>
      <c r="FT16" s="5" t="n"/>
      <c r="FU16" s="5" t="n"/>
      <c r="FV16" s="5" t="n"/>
      <c r="FW16" s="5" t="n"/>
      <c r="FX16" s="5" t="n"/>
      <c r="FY16" s="5" t="n"/>
      <c r="FZ16" s="5" t="n"/>
      <c r="GA16" s="5" t="n"/>
      <c r="GB16" s="5" t="n"/>
      <c r="GC16" s="5" t="n"/>
      <c r="GD16" s="5" t="n"/>
      <c r="GE16" s="5" t="n"/>
      <c r="GF16" s="5" t="n"/>
      <c r="GG16" s="5" t="n"/>
      <c r="GH16" s="5" t="n"/>
      <c r="GI16" s="5" t="n"/>
      <c r="GJ16" s="5" t="n"/>
      <c r="GK16" s="5" t="n"/>
      <c r="GL16" s="5" t="n"/>
      <c r="GM16" s="5" t="n"/>
      <c r="GN16" s="5" t="n"/>
      <c r="GO16" s="5" t="n"/>
      <c r="GP16" s="5" t="n"/>
      <c r="GQ16" s="5" t="n"/>
      <c r="GR16" s="5" t="n"/>
      <c r="GS16" s="5" t="n"/>
      <c r="GT16" s="5" t="n"/>
      <c r="GU16" s="5" t="n"/>
      <c r="GV16" s="5" t="n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5" t="n"/>
      <c r="HJ16" s="5" t="n"/>
      <c r="HK16" s="5" t="n"/>
      <c r="HL16" s="5" t="n"/>
      <c r="HM16" s="5" t="n"/>
      <c r="HN16" s="5" t="n"/>
      <c r="HO16" s="5" t="n"/>
      <c r="HP16" s="5" t="n"/>
      <c r="HQ16" s="5" t="n"/>
      <c r="HR16" s="5" t="n"/>
      <c r="HS16" s="5" t="n"/>
      <c r="HT16" s="5" t="n"/>
      <c r="HU16" s="5" t="n"/>
      <c r="HV16" s="5" t="n"/>
      <c r="HW16" s="5" t="n"/>
      <c r="HX16" s="5" t="n"/>
      <c r="HY16" s="5" t="n"/>
      <c r="HZ16" s="5" t="n"/>
      <c r="IA16" s="5" t="n"/>
      <c r="IB16" s="5" t="n"/>
      <c r="IC16" s="5" t="n"/>
      <c r="ID16" s="5" t="n"/>
      <c r="IE16" s="5" t="n"/>
      <c r="IF16" s="5" t="n"/>
      <c r="IG16" s="5" t="n"/>
      <c r="IH16" s="5" t="n"/>
      <c r="II16" s="5" t="n"/>
      <c r="IJ16" s="5" t="n"/>
      <c r="IK16" s="5" t="n"/>
      <c r="IL16" s="5" t="n"/>
      <c r="IM16" s="5" t="n"/>
      <c r="IN16" s="5" t="n"/>
      <c r="IO16" s="5" t="n"/>
      <c r="IP16" s="5" t="n"/>
      <c r="IQ16" s="5" t="n"/>
      <c r="IR16" s="5" t="n"/>
      <c r="IS16" s="5" t="n"/>
      <c r="IT16" s="5" t="n"/>
      <c r="IU16" s="5" t="n"/>
      <c r="IV16" s="5" t="n"/>
      <c r="IW16" s="5" t="n"/>
    </row>
    <row r="17" ht="100" customFormat="1" customHeight="1" s="6" thickBot="1">
      <c r="A17" s="5" t="n"/>
      <c r="B17" s="25" t="inlineStr">
        <is>
          <t>Wk 
3</t>
        </is>
      </c>
      <c r="C17" s="19" t="n"/>
      <c r="D17" s="16" t="inlineStr">
        <is>
          <t>HITO 3
ingrese los detalles aquí
HITO 4
ingrese los detalles aquí</t>
        </is>
      </c>
      <c r="E17" s="20" t="n"/>
      <c r="F17" s="16" t="n"/>
      <c r="G17" s="58" t="n"/>
      <c r="H17" s="55" t="n"/>
      <c r="I17" s="22" t="n"/>
      <c r="J17" s="5" t="n"/>
      <c r="K17" s="5" t="n"/>
      <c r="L17" s="5" t="n"/>
      <c r="M17" s="5" t="n"/>
      <c r="N17" s="5" t="n"/>
      <c r="O17" s="5" t="n"/>
      <c r="P17" s="5" t="n"/>
      <c r="Q17" s="5" t="n"/>
      <c r="R17" s="5" t="n"/>
      <c r="S17" s="5" t="n"/>
      <c r="T17" s="5" t="n"/>
      <c r="U17" s="5" t="n"/>
      <c r="V17" s="5" t="n"/>
      <c r="W17" s="5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  <c r="AM17" s="5" t="n"/>
      <c r="AN17" s="5" t="n"/>
      <c r="AO17" s="5" t="n"/>
      <c r="AP17" s="5" t="n"/>
      <c r="AQ17" s="5" t="n"/>
      <c r="AR17" s="5" t="n"/>
      <c r="AS17" s="5" t="n"/>
      <c r="AT17" s="5" t="n"/>
      <c r="AU17" s="5" t="n"/>
      <c r="AV17" s="5" t="n"/>
      <c r="AW17" s="5" t="n"/>
      <c r="AX17" s="5" t="n"/>
      <c r="AY17" s="5" t="n"/>
      <c r="AZ17" s="5" t="n"/>
      <c r="BA17" s="5" t="n"/>
      <c r="BB17" s="5" t="n"/>
      <c r="BC17" s="5" t="n"/>
      <c r="BD17" s="5" t="n"/>
      <c r="BE17" s="5" t="n"/>
      <c r="BF17" s="5" t="n"/>
      <c r="BG17" s="5" t="n"/>
      <c r="BH17" s="5" t="n"/>
      <c r="BI17" s="5" t="n"/>
      <c r="BJ17" s="5" t="n"/>
      <c r="BK17" s="5" t="n"/>
      <c r="BL17" s="5" t="n"/>
      <c r="BM17" s="5" t="n"/>
      <c r="BN17" s="5" t="n"/>
      <c r="BO17" s="5" t="n"/>
      <c r="BP17" s="5" t="n"/>
      <c r="BQ17" s="5" t="n"/>
      <c r="BR17" s="5" t="n"/>
      <c r="BS17" s="5" t="n"/>
      <c r="BT17" s="5" t="n"/>
      <c r="BU17" s="5" t="n"/>
      <c r="BV17" s="5" t="n"/>
      <c r="BW17" s="5" t="n"/>
      <c r="BX17" s="5" t="n"/>
      <c r="BY17" s="5" t="n"/>
      <c r="BZ17" s="5" t="n"/>
      <c r="CA17" s="5" t="n"/>
      <c r="CB17" s="5" t="n"/>
      <c r="CC17" s="5" t="n"/>
      <c r="CD17" s="5" t="n"/>
      <c r="CE17" s="5" t="n"/>
      <c r="CF17" s="5" t="n"/>
      <c r="CG17" s="5" t="n"/>
      <c r="CH17" s="5" t="n"/>
      <c r="CI17" s="5" t="n"/>
      <c r="CJ17" s="5" t="n"/>
      <c r="CK17" s="5" t="n"/>
      <c r="CL17" s="5" t="n"/>
      <c r="CM17" s="5" t="n"/>
      <c r="CN17" s="5" t="n"/>
      <c r="CO17" s="5" t="n"/>
      <c r="CP17" s="5" t="n"/>
      <c r="CQ17" s="5" t="n"/>
      <c r="CR17" s="5" t="n"/>
      <c r="CS17" s="5" t="n"/>
      <c r="CT17" s="5" t="n"/>
      <c r="CU17" s="5" t="n"/>
      <c r="CV17" s="5" t="n"/>
      <c r="CW17" s="5" t="n"/>
      <c r="CX17" s="5" t="n"/>
      <c r="CY17" s="5" t="n"/>
      <c r="CZ17" s="5" t="n"/>
      <c r="DA17" s="5" t="n"/>
      <c r="DB17" s="5" t="n"/>
      <c r="DC17" s="5" t="n"/>
      <c r="DD17" s="5" t="n"/>
      <c r="DE17" s="5" t="n"/>
      <c r="DF17" s="5" t="n"/>
      <c r="DG17" s="5" t="n"/>
      <c r="DH17" s="5" t="n"/>
      <c r="DI17" s="5" t="n"/>
      <c r="DJ17" s="5" t="n"/>
      <c r="DK17" s="5" t="n"/>
      <c r="DL17" s="5" t="n"/>
      <c r="DM17" s="5" t="n"/>
      <c r="DN17" s="5" t="n"/>
      <c r="DO17" s="5" t="n"/>
      <c r="DP17" s="5" t="n"/>
      <c r="DQ17" s="5" t="n"/>
      <c r="DR17" s="5" t="n"/>
      <c r="DS17" s="5" t="n"/>
      <c r="DT17" s="5" t="n"/>
      <c r="DU17" s="5" t="n"/>
      <c r="DV17" s="5" t="n"/>
      <c r="DW17" s="5" t="n"/>
      <c r="DX17" s="5" t="n"/>
      <c r="DY17" s="5" t="n"/>
      <c r="DZ17" s="5" t="n"/>
      <c r="EA17" s="5" t="n"/>
      <c r="EB17" s="5" t="n"/>
      <c r="EC17" s="5" t="n"/>
      <c r="ED17" s="5" t="n"/>
      <c r="EE17" s="5" t="n"/>
      <c r="EF17" s="5" t="n"/>
      <c r="EG17" s="5" t="n"/>
      <c r="EH17" s="5" t="n"/>
      <c r="EI17" s="5" t="n"/>
      <c r="EJ17" s="5" t="n"/>
      <c r="EK17" s="5" t="n"/>
      <c r="EL17" s="5" t="n"/>
      <c r="EM17" s="5" t="n"/>
      <c r="EN17" s="5" t="n"/>
      <c r="EO17" s="5" t="n"/>
      <c r="EP17" s="5" t="n"/>
      <c r="EQ17" s="5" t="n"/>
      <c r="ER17" s="5" t="n"/>
      <c r="ES17" s="5" t="n"/>
      <c r="ET17" s="5" t="n"/>
      <c r="EU17" s="5" t="n"/>
      <c r="EV17" s="5" t="n"/>
      <c r="EW17" s="5" t="n"/>
      <c r="EX17" s="5" t="n"/>
      <c r="EY17" s="5" t="n"/>
      <c r="EZ17" s="5" t="n"/>
      <c r="FA17" s="5" t="n"/>
      <c r="FB17" s="5" t="n"/>
      <c r="FC17" s="5" t="n"/>
      <c r="FD17" s="5" t="n"/>
      <c r="FE17" s="5" t="n"/>
      <c r="FF17" s="5" t="n"/>
      <c r="FG17" s="5" t="n"/>
      <c r="FH17" s="5" t="n"/>
      <c r="FI17" s="5" t="n"/>
      <c r="FJ17" s="5" t="n"/>
      <c r="FK17" s="5" t="n"/>
      <c r="FL17" s="5" t="n"/>
      <c r="FM17" s="5" t="n"/>
      <c r="FN17" s="5" t="n"/>
      <c r="FO17" s="5" t="n"/>
      <c r="FP17" s="5" t="n"/>
      <c r="FQ17" s="5" t="n"/>
      <c r="FR17" s="5" t="n"/>
      <c r="FS17" s="5" t="n"/>
      <c r="FT17" s="5" t="n"/>
      <c r="FU17" s="5" t="n"/>
      <c r="FV17" s="5" t="n"/>
      <c r="FW17" s="5" t="n"/>
      <c r="FX17" s="5" t="n"/>
      <c r="FY17" s="5" t="n"/>
      <c r="FZ17" s="5" t="n"/>
      <c r="GA17" s="5" t="n"/>
      <c r="GB17" s="5" t="n"/>
      <c r="GC17" s="5" t="n"/>
      <c r="GD17" s="5" t="n"/>
      <c r="GE17" s="5" t="n"/>
      <c r="GF17" s="5" t="n"/>
      <c r="GG17" s="5" t="n"/>
      <c r="GH17" s="5" t="n"/>
      <c r="GI17" s="5" t="n"/>
      <c r="GJ17" s="5" t="n"/>
      <c r="GK17" s="5" t="n"/>
      <c r="GL17" s="5" t="n"/>
      <c r="GM17" s="5" t="n"/>
      <c r="GN17" s="5" t="n"/>
      <c r="GO17" s="5" t="n"/>
      <c r="GP17" s="5" t="n"/>
      <c r="GQ17" s="5" t="n"/>
      <c r="GR17" s="5" t="n"/>
      <c r="GS17" s="5" t="n"/>
      <c r="GT17" s="5" t="n"/>
      <c r="GU17" s="5" t="n"/>
      <c r="GV17" s="5" t="n"/>
      <c r="GW17" s="5" t="n"/>
      <c r="GX17" s="5" t="n"/>
      <c r="GY17" s="5" t="n"/>
      <c r="GZ17" s="5" t="n"/>
      <c r="HA17" s="5" t="n"/>
      <c r="HB17" s="5" t="n"/>
      <c r="HC17" s="5" t="n"/>
      <c r="HD17" s="5" t="n"/>
      <c r="HE17" s="5" t="n"/>
      <c r="HF17" s="5" t="n"/>
      <c r="HG17" s="5" t="n"/>
      <c r="HH17" s="5" t="n"/>
      <c r="HI17" s="5" t="n"/>
      <c r="HJ17" s="5" t="n"/>
      <c r="HK17" s="5" t="n"/>
      <c r="HL17" s="5" t="n"/>
      <c r="HM17" s="5" t="n"/>
      <c r="HN17" s="5" t="n"/>
      <c r="HO17" s="5" t="n"/>
      <c r="HP17" s="5" t="n"/>
      <c r="HQ17" s="5" t="n"/>
      <c r="HR17" s="5" t="n"/>
      <c r="HS17" s="5" t="n"/>
      <c r="HT17" s="5" t="n"/>
      <c r="HU17" s="5" t="n"/>
      <c r="HV17" s="5" t="n"/>
      <c r="HW17" s="5" t="n"/>
      <c r="HX17" s="5" t="n"/>
      <c r="HY17" s="5" t="n"/>
      <c r="HZ17" s="5" t="n"/>
      <c r="IA17" s="5" t="n"/>
      <c r="IB17" s="5" t="n"/>
      <c r="IC17" s="5" t="n"/>
      <c r="ID17" s="5" t="n"/>
      <c r="IE17" s="5" t="n"/>
      <c r="IF17" s="5" t="n"/>
      <c r="IG17" s="5" t="n"/>
      <c r="IH17" s="5" t="n"/>
      <c r="II17" s="5" t="n"/>
      <c r="IJ17" s="5" t="n"/>
      <c r="IK17" s="5" t="n"/>
      <c r="IL17" s="5" t="n"/>
      <c r="IM17" s="5" t="n"/>
      <c r="IN17" s="5" t="n"/>
      <c r="IO17" s="5" t="n"/>
      <c r="IP17" s="5" t="n"/>
      <c r="IQ17" s="5" t="n"/>
      <c r="IR17" s="5" t="n"/>
      <c r="IS17" s="5" t="n"/>
      <c r="IT17" s="5" t="n"/>
      <c r="IU17" s="5" t="n"/>
      <c r="IV17" s="5" t="n"/>
      <c r="IW17" s="5" t="n"/>
    </row>
    <row r="18" ht="25" customFormat="1" customHeight="1" s="6">
      <c r="A18" s="5" t="n"/>
      <c r="B18" s="73">
        <f>TEXT(C7+21,"MMM")</f>
        <v/>
      </c>
      <c r="C18" s="35">
        <f>TEXT(C7+21,"d")</f>
        <v/>
      </c>
      <c r="D18" s="31">
        <f>TEXT(C7+22,"d")</f>
        <v/>
      </c>
      <c r="E18" s="30">
        <f>TEXT(C7+23,"d")</f>
        <v/>
      </c>
      <c r="F18" s="31">
        <f>TEXT(C7+24,"d")</f>
        <v/>
      </c>
      <c r="G18" s="57">
        <f>TEXT(C7+25,"d")</f>
        <v/>
      </c>
      <c r="H18" s="54">
        <f>TEXT(C7+26,"d")</f>
        <v/>
      </c>
      <c r="I18" s="32">
        <f>TEXT(C7+27,"d")</f>
        <v/>
      </c>
      <c r="J18" s="5" t="n"/>
      <c r="K18" s="5" t="n"/>
      <c r="L18" s="5" t="n"/>
      <c r="M18" s="5" t="n"/>
      <c r="N18" s="5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  <c r="BW18" s="5" t="n"/>
      <c r="BX18" s="5" t="n"/>
      <c r="BY18" s="5" t="n"/>
      <c r="BZ18" s="5" t="n"/>
      <c r="CA18" s="5" t="n"/>
      <c r="CB18" s="5" t="n"/>
      <c r="CC18" s="5" t="n"/>
      <c r="CD18" s="5" t="n"/>
      <c r="CE18" s="5" t="n"/>
      <c r="CF18" s="5" t="n"/>
      <c r="CG18" s="5" t="n"/>
      <c r="CH18" s="5" t="n"/>
      <c r="CI18" s="5" t="n"/>
      <c r="CJ18" s="5" t="n"/>
      <c r="CK18" s="5" t="n"/>
      <c r="CL18" s="5" t="n"/>
      <c r="CM18" s="5" t="n"/>
      <c r="CN18" s="5" t="n"/>
      <c r="CO18" s="5" t="n"/>
      <c r="CP18" s="5" t="n"/>
      <c r="CQ18" s="5" t="n"/>
      <c r="CR18" s="5" t="n"/>
      <c r="CS18" s="5" t="n"/>
      <c r="CT18" s="5" t="n"/>
      <c r="CU18" s="5" t="n"/>
      <c r="CV18" s="5" t="n"/>
      <c r="CW18" s="5" t="n"/>
      <c r="CX18" s="5" t="n"/>
      <c r="CY18" s="5" t="n"/>
      <c r="CZ18" s="5" t="n"/>
      <c r="DA18" s="5" t="n"/>
      <c r="DB18" s="5" t="n"/>
      <c r="DC18" s="5" t="n"/>
      <c r="DD18" s="5" t="n"/>
      <c r="DE18" s="5" t="n"/>
      <c r="DF18" s="5" t="n"/>
      <c r="DG18" s="5" t="n"/>
      <c r="DH18" s="5" t="n"/>
      <c r="DI18" s="5" t="n"/>
      <c r="DJ18" s="5" t="n"/>
      <c r="DK18" s="5" t="n"/>
      <c r="DL18" s="5" t="n"/>
      <c r="DM18" s="5" t="n"/>
      <c r="DN18" s="5" t="n"/>
      <c r="DO18" s="5" t="n"/>
      <c r="DP18" s="5" t="n"/>
      <c r="DQ18" s="5" t="n"/>
      <c r="DR18" s="5" t="n"/>
      <c r="DS18" s="5" t="n"/>
      <c r="DT18" s="5" t="n"/>
      <c r="DU18" s="5" t="n"/>
      <c r="DV18" s="5" t="n"/>
      <c r="DW18" s="5" t="n"/>
      <c r="DX18" s="5" t="n"/>
      <c r="DY18" s="5" t="n"/>
      <c r="DZ18" s="5" t="n"/>
      <c r="EA18" s="5" t="n"/>
      <c r="EB18" s="5" t="n"/>
      <c r="EC18" s="5" t="n"/>
      <c r="ED18" s="5" t="n"/>
      <c r="EE18" s="5" t="n"/>
      <c r="EF18" s="5" t="n"/>
      <c r="EG18" s="5" t="n"/>
      <c r="EH18" s="5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  <c r="IF18" s="5" t="n"/>
      <c r="IG18" s="5" t="n"/>
      <c r="IH18" s="5" t="n"/>
      <c r="II18" s="5" t="n"/>
      <c r="IJ18" s="5" t="n"/>
      <c r="IK18" s="5" t="n"/>
      <c r="IL18" s="5" t="n"/>
      <c r="IM18" s="5" t="n"/>
      <c r="IN18" s="5" t="n"/>
      <c r="IO18" s="5" t="n"/>
      <c r="IP18" s="5" t="n"/>
      <c r="IQ18" s="5" t="n"/>
      <c r="IR18" s="5" t="n"/>
      <c r="IS18" s="5" t="n"/>
      <c r="IT18" s="5" t="n"/>
      <c r="IU18" s="5" t="n"/>
      <c r="IV18" s="5" t="n"/>
      <c r="IW18" s="5" t="n"/>
    </row>
    <row r="19" ht="100" customFormat="1" customHeight="1" s="6" thickBot="1">
      <c r="A19" s="5" t="n"/>
      <c r="B19" s="25" t="inlineStr">
        <is>
          <t>Wk 
4</t>
        </is>
      </c>
      <c r="C19" s="19" t="n"/>
      <c r="D19" s="16" t="n"/>
      <c r="E19" s="20" t="n"/>
      <c r="F19" s="16" t="n"/>
      <c r="G19" s="60" t="inlineStr">
        <is>
          <t>HITO 5
ingrese los detalles aquí</t>
        </is>
      </c>
      <c r="H19" s="55" t="n"/>
      <c r="I19" s="22" t="n"/>
      <c r="J19" s="5" t="n"/>
      <c r="K19" s="5" t="n"/>
      <c r="L19" s="5" t="n"/>
      <c r="M19" s="5" t="n"/>
      <c r="N19" s="5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  <c r="BW19" s="5" t="n"/>
      <c r="BX19" s="5" t="n"/>
      <c r="BY19" s="5" t="n"/>
      <c r="BZ19" s="5" t="n"/>
      <c r="CA19" s="5" t="n"/>
      <c r="CB19" s="5" t="n"/>
      <c r="CC19" s="5" t="n"/>
      <c r="CD19" s="5" t="n"/>
      <c r="CE19" s="5" t="n"/>
      <c r="CF19" s="5" t="n"/>
      <c r="CG19" s="5" t="n"/>
      <c r="CH19" s="5" t="n"/>
      <c r="CI19" s="5" t="n"/>
      <c r="CJ19" s="5" t="n"/>
      <c r="CK19" s="5" t="n"/>
      <c r="CL19" s="5" t="n"/>
      <c r="CM19" s="5" t="n"/>
      <c r="CN19" s="5" t="n"/>
      <c r="CO19" s="5" t="n"/>
      <c r="CP19" s="5" t="n"/>
      <c r="CQ19" s="5" t="n"/>
      <c r="CR19" s="5" t="n"/>
      <c r="CS19" s="5" t="n"/>
      <c r="CT19" s="5" t="n"/>
      <c r="CU19" s="5" t="n"/>
      <c r="CV19" s="5" t="n"/>
      <c r="CW19" s="5" t="n"/>
      <c r="CX19" s="5" t="n"/>
      <c r="CY19" s="5" t="n"/>
      <c r="CZ19" s="5" t="n"/>
      <c r="DA19" s="5" t="n"/>
      <c r="DB19" s="5" t="n"/>
      <c r="DC19" s="5" t="n"/>
      <c r="DD19" s="5" t="n"/>
      <c r="DE19" s="5" t="n"/>
      <c r="DF19" s="5" t="n"/>
      <c r="DG19" s="5" t="n"/>
      <c r="DH19" s="5" t="n"/>
      <c r="DI19" s="5" t="n"/>
      <c r="DJ19" s="5" t="n"/>
      <c r="DK19" s="5" t="n"/>
      <c r="DL19" s="5" t="n"/>
      <c r="DM19" s="5" t="n"/>
      <c r="DN19" s="5" t="n"/>
      <c r="DO19" s="5" t="n"/>
      <c r="DP19" s="5" t="n"/>
      <c r="DQ19" s="5" t="n"/>
      <c r="DR19" s="5" t="n"/>
      <c r="DS19" s="5" t="n"/>
      <c r="DT19" s="5" t="n"/>
      <c r="DU19" s="5" t="n"/>
      <c r="DV19" s="5" t="n"/>
      <c r="DW19" s="5" t="n"/>
      <c r="DX19" s="5" t="n"/>
      <c r="DY19" s="5" t="n"/>
      <c r="DZ19" s="5" t="n"/>
      <c r="EA19" s="5" t="n"/>
      <c r="EB19" s="5" t="n"/>
      <c r="EC19" s="5" t="n"/>
      <c r="ED19" s="5" t="n"/>
      <c r="EE19" s="5" t="n"/>
      <c r="EF19" s="5" t="n"/>
      <c r="EG19" s="5" t="n"/>
      <c r="EH19" s="5" t="n"/>
      <c r="EI19" s="5" t="n"/>
      <c r="EJ19" s="5" t="n"/>
      <c r="EK19" s="5" t="n"/>
      <c r="EL19" s="5" t="n"/>
      <c r="EM19" s="5" t="n"/>
      <c r="EN19" s="5" t="n"/>
      <c r="EO19" s="5" t="n"/>
      <c r="EP19" s="5" t="n"/>
      <c r="EQ19" s="5" t="n"/>
      <c r="ER19" s="5" t="n"/>
      <c r="ES19" s="5" t="n"/>
      <c r="ET19" s="5" t="n"/>
      <c r="EU19" s="5" t="n"/>
      <c r="EV19" s="5" t="n"/>
      <c r="EW19" s="5" t="n"/>
      <c r="EX19" s="5" t="n"/>
      <c r="EY19" s="5" t="n"/>
      <c r="EZ19" s="5" t="n"/>
      <c r="FA19" s="5" t="n"/>
      <c r="FB19" s="5" t="n"/>
      <c r="FC19" s="5" t="n"/>
      <c r="FD19" s="5" t="n"/>
      <c r="FE19" s="5" t="n"/>
      <c r="FF19" s="5" t="n"/>
      <c r="FG19" s="5" t="n"/>
      <c r="FH19" s="5" t="n"/>
      <c r="FI19" s="5" t="n"/>
      <c r="FJ19" s="5" t="n"/>
      <c r="FK19" s="5" t="n"/>
      <c r="FL19" s="5" t="n"/>
      <c r="FM19" s="5" t="n"/>
      <c r="FN19" s="5" t="n"/>
      <c r="FO19" s="5" t="n"/>
      <c r="FP19" s="5" t="n"/>
      <c r="FQ19" s="5" t="n"/>
      <c r="FR19" s="5" t="n"/>
      <c r="FS19" s="5" t="n"/>
      <c r="FT19" s="5" t="n"/>
      <c r="FU19" s="5" t="n"/>
      <c r="FV19" s="5" t="n"/>
      <c r="FW19" s="5" t="n"/>
      <c r="FX19" s="5" t="n"/>
      <c r="FY19" s="5" t="n"/>
      <c r="FZ19" s="5" t="n"/>
      <c r="GA19" s="5" t="n"/>
      <c r="GB19" s="5" t="n"/>
      <c r="GC19" s="5" t="n"/>
      <c r="GD19" s="5" t="n"/>
      <c r="GE19" s="5" t="n"/>
      <c r="GF19" s="5" t="n"/>
      <c r="GG19" s="5" t="n"/>
      <c r="GH19" s="5" t="n"/>
      <c r="GI19" s="5" t="n"/>
      <c r="GJ19" s="5" t="n"/>
      <c r="GK19" s="5" t="n"/>
      <c r="GL19" s="5" t="n"/>
      <c r="GM19" s="5" t="n"/>
      <c r="GN19" s="5" t="n"/>
      <c r="GO19" s="5" t="n"/>
      <c r="GP19" s="5" t="n"/>
      <c r="GQ19" s="5" t="n"/>
      <c r="GR19" s="5" t="n"/>
      <c r="GS19" s="5" t="n"/>
      <c r="GT19" s="5" t="n"/>
      <c r="GU19" s="5" t="n"/>
      <c r="GV19" s="5" t="n"/>
      <c r="GW19" s="5" t="n"/>
      <c r="GX19" s="5" t="n"/>
      <c r="GY19" s="5" t="n"/>
      <c r="GZ19" s="5" t="n"/>
      <c r="HA19" s="5" t="n"/>
      <c r="HB19" s="5" t="n"/>
      <c r="HC19" s="5" t="n"/>
      <c r="HD19" s="5" t="n"/>
      <c r="HE19" s="5" t="n"/>
      <c r="HF19" s="5" t="n"/>
      <c r="HG19" s="5" t="n"/>
      <c r="HH19" s="5" t="n"/>
      <c r="HI19" s="5" t="n"/>
      <c r="HJ19" s="5" t="n"/>
      <c r="HK19" s="5" t="n"/>
      <c r="HL19" s="5" t="n"/>
      <c r="HM19" s="5" t="n"/>
      <c r="HN19" s="5" t="n"/>
      <c r="HO19" s="5" t="n"/>
      <c r="HP19" s="5" t="n"/>
      <c r="HQ19" s="5" t="n"/>
      <c r="HR19" s="5" t="n"/>
      <c r="HS19" s="5" t="n"/>
      <c r="HT19" s="5" t="n"/>
      <c r="HU19" s="5" t="n"/>
      <c r="HV19" s="5" t="n"/>
      <c r="HW19" s="5" t="n"/>
      <c r="HX19" s="5" t="n"/>
      <c r="HY19" s="5" t="n"/>
      <c r="HZ19" s="5" t="n"/>
      <c r="IA19" s="5" t="n"/>
      <c r="IB19" s="5" t="n"/>
      <c r="IC19" s="5" t="n"/>
      <c r="ID19" s="5" t="n"/>
      <c r="IE19" s="5" t="n"/>
      <c r="IF19" s="5" t="n"/>
      <c r="IG19" s="5" t="n"/>
      <c r="IH19" s="5" t="n"/>
      <c r="II19" s="5" t="n"/>
      <c r="IJ19" s="5" t="n"/>
      <c r="IK19" s="5" t="n"/>
      <c r="IL19" s="5" t="n"/>
      <c r="IM19" s="5" t="n"/>
      <c r="IN19" s="5" t="n"/>
      <c r="IO19" s="5" t="n"/>
      <c r="IP19" s="5" t="n"/>
      <c r="IQ19" s="5" t="n"/>
      <c r="IR19" s="5" t="n"/>
      <c r="IS19" s="5" t="n"/>
      <c r="IT19" s="5" t="n"/>
      <c r="IU19" s="5" t="n"/>
      <c r="IV19" s="5" t="n"/>
      <c r="IW19" s="5" t="n"/>
    </row>
    <row r="20" ht="25" customFormat="1" customHeight="1" s="6">
      <c r="A20" s="5" t="n"/>
      <c r="B20" s="73">
        <f>TEXT(C7+28,"MMM")</f>
        <v/>
      </c>
      <c r="C20" s="35">
        <f>TEXT(C7+28,"d")</f>
        <v/>
      </c>
      <c r="D20" s="31">
        <f>TEXT(C7+29,"d")</f>
        <v/>
      </c>
      <c r="E20" s="30">
        <f>TEXT(C7+30,"d")</f>
        <v/>
      </c>
      <c r="F20" s="31">
        <f>TEXT(C7+31,"d")</f>
        <v/>
      </c>
      <c r="G20" s="57">
        <f>TEXT(C7+32,"d")</f>
        <v/>
      </c>
      <c r="H20" s="54">
        <f>TEXT(C7+33,"d")</f>
        <v/>
      </c>
      <c r="I20" s="32">
        <f>TEXT(C7+34,"d")</f>
        <v/>
      </c>
      <c r="J20" s="5" t="n"/>
      <c r="K20" s="5" t="n"/>
      <c r="L20" s="5" t="n"/>
      <c r="M20" s="5" t="n"/>
      <c r="N20" s="5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  <c r="BW20" s="5" t="n"/>
      <c r="BX20" s="5" t="n"/>
      <c r="BY20" s="5" t="n"/>
      <c r="BZ20" s="5" t="n"/>
      <c r="CA20" s="5" t="n"/>
      <c r="CB20" s="5" t="n"/>
      <c r="CC20" s="5" t="n"/>
      <c r="CD20" s="5" t="n"/>
      <c r="CE20" s="5" t="n"/>
      <c r="CF20" s="5" t="n"/>
      <c r="CG20" s="5" t="n"/>
      <c r="CH20" s="5" t="n"/>
      <c r="CI20" s="5" t="n"/>
      <c r="CJ20" s="5" t="n"/>
      <c r="CK20" s="5" t="n"/>
      <c r="CL20" s="5" t="n"/>
      <c r="CM20" s="5" t="n"/>
      <c r="CN20" s="5" t="n"/>
      <c r="CO20" s="5" t="n"/>
      <c r="CP20" s="5" t="n"/>
      <c r="CQ20" s="5" t="n"/>
      <c r="CR20" s="5" t="n"/>
      <c r="CS20" s="5" t="n"/>
      <c r="CT20" s="5" t="n"/>
      <c r="CU20" s="5" t="n"/>
      <c r="CV20" s="5" t="n"/>
      <c r="CW20" s="5" t="n"/>
      <c r="CX20" s="5" t="n"/>
      <c r="CY20" s="5" t="n"/>
      <c r="CZ20" s="5" t="n"/>
      <c r="DA20" s="5" t="n"/>
      <c r="DB20" s="5" t="n"/>
      <c r="DC20" s="5" t="n"/>
      <c r="DD20" s="5" t="n"/>
      <c r="DE20" s="5" t="n"/>
      <c r="DF20" s="5" t="n"/>
      <c r="DG20" s="5" t="n"/>
      <c r="DH20" s="5" t="n"/>
      <c r="DI20" s="5" t="n"/>
      <c r="DJ20" s="5" t="n"/>
      <c r="DK20" s="5" t="n"/>
      <c r="DL20" s="5" t="n"/>
      <c r="DM20" s="5" t="n"/>
      <c r="DN20" s="5" t="n"/>
      <c r="DO20" s="5" t="n"/>
      <c r="DP20" s="5" t="n"/>
      <c r="DQ20" s="5" t="n"/>
      <c r="DR20" s="5" t="n"/>
      <c r="DS20" s="5" t="n"/>
      <c r="DT20" s="5" t="n"/>
      <c r="DU20" s="5" t="n"/>
      <c r="DV20" s="5" t="n"/>
      <c r="DW20" s="5" t="n"/>
      <c r="DX20" s="5" t="n"/>
      <c r="DY20" s="5" t="n"/>
      <c r="DZ20" s="5" t="n"/>
      <c r="EA20" s="5" t="n"/>
      <c r="EB20" s="5" t="n"/>
      <c r="EC20" s="5" t="n"/>
      <c r="ED20" s="5" t="n"/>
      <c r="EE20" s="5" t="n"/>
      <c r="EF20" s="5" t="n"/>
      <c r="EG20" s="5" t="n"/>
      <c r="EH20" s="5" t="n"/>
      <c r="EI20" s="5" t="n"/>
      <c r="EJ20" s="5" t="n"/>
      <c r="EK20" s="5" t="n"/>
      <c r="EL20" s="5" t="n"/>
      <c r="EM20" s="5" t="n"/>
      <c r="EN20" s="5" t="n"/>
      <c r="EO20" s="5" t="n"/>
      <c r="EP20" s="5" t="n"/>
      <c r="EQ20" s="5" t="n"/>
      <c r="ER20" s="5" t="n"/>
      <c r="ES20" s="5" t="n"/>
      <c r="ET20" s="5" t="n"/>
      <c r="EU20" s="5" t="n"/>
      <c r="EV20" s="5" t="n"/>
      <c r="EW20" s="5" t="n"/>
      <c r="EX20" s="5" t="n"/>
      <c r="EY20" s="5" t="n"/>
      <c r="EZ20" s="5" t="n"/>
      <c r="FA20" s="5" t="n"/>
      <c r="FB20" s="5" t="n"/>
      <c r="FC20" s="5" t="n"/>
      <c r="FD20" s="5" t="n"/>
      <c r="FE20" s="5" t="n"/>
      <c r="FF20" s="5" t="n"/>
      <c r="FG20" s="5" t="n"/>
      <c r="FH20" s="5" t="n"/>
      <c r="FI20" s="5" t="n"/>
      <c r="FJ20" s="5" t="n"/>
      <c r="FK20" s="5" t="n"/>
      <c r="FL20" s="5" t="n"/>
      <c r="FM20" s="5" t="n"/>
      <c r="FN20" s="5" t="n"/>
      <c r="FO20" s="5" t="n"/>
      <c r="FP20" s="5" t="n"/>
      <c r="FQ20" s="5" t="n"/>
      <c r="FR20" s="5" t="n"/>
      <c r="FS20" s="5" t="n"/>
      <c r="FT20" s="5" t="n"/>
      <c r="FU20" s="5" t="n"/>
      <c r="FV20" s="5" t="n"/>
      <c r="FW20" s="5" t="n"/>
      <c r="FX20" s="5" t="n"/>
      <c r="FY20" s="5" t="n"/>
      <c r="FZ20" s="5" t="n"/>
      <c r="GA20" s="5" t="n"/>
      <c r="GB20" s="5" t="n"/>
      <c r="GC20" s="5" t="n"/>
      <c r="GD20" s="5" t="n"/>
      <c r="GE20" s="5" t="n"/>
      <c r="GF20" s="5" t="n"/>
      <c r="GG20" s="5" t="n"/>
      <c r="GH20" s="5" t="n"/>
      <c r="GI20" s="5" t="n"/>
      <c r="GJ20" s="5" t="n"/>
      <c r="GK20" s="5" t="n"/>
      <c r="GL20" s="5" t="n"/>
      <c r="GM20" s="5" t="n"/>
      <c r="GN20" s="5" t="n"/>
      <c r="GO20" s="5" t="n"/>
      <c r="GP20" s="5" t="n"/>
      <c r="GQ20" s="5" t="n"/>
      <c r="GR20" s="5" t="n"/>
      <c r="GS20" s="5" t="n"/>
      <c r="GT20" s="5" t="n"/>
      <c r="GU20" s="5" t="n"/>
      <c r="GV20" s="5" t="n"/>
      <c r="GW20" s="5" t="n"/>
      <c r="GX20" s="5" t="n"/>
      <c r="GY20" s="5" t="n"/>
      <c r="GZ20" s="5" t="n"/>
      <c r="HA20" s="5" t="n"/>
      <c r="HB20" s="5" t="n"/>
      <c r="HC20" s="5" t="n"/>
      <c r="HD20" s="5" t="n"/>
      <c r="HE20" s="5" t="n"/>
      <c r="HF20" s="5" t="n"/>
      <c r="HG20" s="5" t="n"/>
      <c r="HH20" s="5" t="n"/>
      <c r="HI20" s="5" t="n"/>
      <c r="HJ20" s="5" t="n"/>
      <c r="HK20" s="5" t="n"/>
      <c r="HL20" s="5" t="n"/>
      <c r="HM20" s="5" t="n"/>
      <c r="HN20" s="5" t="n"/>
      <c r="HO20" s="5" t="n"/>
      <c r="HP20" s="5" t="n"/>
      <c r="HQ20" s="5" t="n"/>
      <c r="HR20" s="5" t="n"/>
      <c r="HS20" s="5" t="n"/>
      <c r="HT20" s="5" t="n"/>
      <c r="HU20" s="5" t="n"/>
      <c r="HV20" s="5" t="n"/>
      <c r="HW20" s="5" t="n"/>
      <c r="HX20" s="5" t="n"/>
      <c r="HY20" s="5" t="n"/>
      <c r="HZ20" s="5" t="n"/>
      <c r="IA20" s="5" t="n"/>
      <c r="IB20" s="5" t="n"/>
      <c r="IC20" s="5" t="n"/>
      <c r="ID20" s="5" t="n"/>
      <c r="IE20" s="5" t="n"/>
      <c r="IF20" s="5" t="n"/>
      <c r="IG20" s="5" t="n"/>
      <c r="IH20" s="5" t="n"/>
      <c r="II20" s="5" t="n"/>
      <c r="IJ20" s="5" t="n"/>
      <c r="IK20" s="5" t="n"/>
      <c r="IL20" s="5" t="n"/>
      <c r="IM20" s="5" t="n"/>
      <c r="IN20" s="5" t="n"/>
      <c r="IO20" s="5" t="n"/>
      <c r="IP20" s="5" t="n"/>
      <c r="IQ20" s="5" t="n"/>
      <c r="IR20" s="5" t="n"/>
      <c r="IS20" s="5" t="n"/>
      <c r="IT20" s="5" t="n"/>
      <c r="IU20" s="5" t="n"/>
      <c r="IV20" s="5" t="n"/>
      <c r="IW20" s="5" t="n"/>
    </row>
    <row r="21" ht="100" customFormat="1" customHeight="1" s="6" thickBot="1">
      <c r="A21" s="5" t="n"/>
      <c r="B21" s="25" t="inlineStr">
        <is>
          <t>Wk 
5</t>
        </is>
      </c>
      <c r="C21" s="19" t="n"/>
      <c r="D21" s="16" t="n"/>
      <c r="E21" s="20" t="n"/>
      <c r="F21" s="16" t="n"/>
      <c r="G21" s="58" t="n"/>
      <c r="H21" s="55" t="n"/>
      <c r="I21" s="22" t="n"/>
      <c r="J21" s="5" t="n"/>
      <c r="K21" s="5" t="n"/>
      <c r="L21" s="5" t="n"/>
      <c r="M21" s="5" t="n"/>
      <c r="N21" s="5" t="n"/>
      <c r="O21" s="5" t="n"/>
      <c r="P21" s="5" t="n"/>
      <c r="Q21" s="5" t="n"/>
      <c r="R21" s="5" t="n"/>
      <c r="S21" s="5" t="n"/>
      <c r="T21" s="5" t="n"/>
      <c r="U21" s="5" t="n"/>
      <c r="V21" s="5" t="n"/>
      <c r="W21" s="5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  <c r="AM21" s="5" t="n"/>
      <c r="AN21" s="5" t="n"/>
      <c r="AO21" s="5" t="n"/>
      <c r="AP21" s="5" t="n"/>
      <c r="AQ21" s="5" t="n"/>
      <c r="AR21" s="5" t="n"/>
      <c r="AS21" s="5" t="n"/>
      <c r="AT21" s="5" t="n"/>
      <c r="AU21" s="5" t="n"/>
      <c r="AV21" s="5" t="n"/>
      <c r="AW21" s="5" t="n"/>
      <c r="AX21" s="5" t="n"/>
      <c r="AY21" s="5" t="n"/>
      <c r="AZ21" s="5" t="n"/>
      <c r="BA21" s="5" t="n"/>
      <c r="BB21" s="5" t="n"/>
      <c r="BC21" s="5" t="n"/>
      <c r="BD21" s="5" t="n"/>
      <c r="BE21" s="5" t="n"/>
      <c r="BF21" s="5" t="n"/>
      <c r="BG21" s="5" t="n"/>
      <c r="BH21" s="5" t="n"/>
      <c r="BI21" s="5" t="n"/>
      <c r="BJ21" s="5" t="n"/>
      <c r="BK21" s="5" t="n"/>
      <c r="BL21" s="5" t="n"/>
      <c r="BM21" s="5" t="n"/>
      <c r="BN21" s="5" t="n"/>
      <c r="BO21" s="5" t="n"/>
      <c r="BP21" s="5" t="n"/>
      <c r="BQ21" s="5" t="n"/>
      <c r="BR21" s="5" t="n"/>
      <c r="BS21" s="5" t="n"/>
      <c r="BT21" s="5" t="n"/>
      <c r="BU21" s="5" t="n"/>
      <c r="BV21" s="5" t="n"/>
      <c r="BW21" s="5" t="n"/>
      <c r="BX21" s="5" t="n"/>
      <c r="BY21" s="5" t="n"/>
      <c r="BZ21" s="5" t="n"/>
      <c r="CA21" s="5" t="n"/>
      <c r="CB21" s="5" t="n"/>
      <c r="CC21" s="5" t="n"/>
      <c r="CD21" s="5" t="n"/>
      <c r="CE21" s="5" t="n"/>
      <c r="CF21" s="5" t="n"/>
      <c r="CG21" s="5" t="n"/>
      <c r="CH21" s="5" t="n"/>
      <c r="CI21" s="5" t="n"/>
      <c r="CJ21" s="5" t="n"/>
      <c r="CK21" s="5" t="n"/>
      <c r="CL21" s="5" t="n"/>
      <c r="CM21" s="5" t="n"/>
      <c r="CN21" s="5" t="n"/>
      <c r="CO21" s="5" t="n"/>
      <c r="CP21" s="5" t="n"/>
      <c r="CQ21" s="5" t="n"/>
      <c r="CR21" s="5" t="n"/>
      <c r="CS21" s="5" t="n"/>
      <c r="CT21" s="5" t="n"/>
      <c r="CU21" s="5" t="n"/>
      <c r="CV21" s="5" t="n"/>
      <c r="CW21" s="5" t="n"/>
      <c r="CX21" s="5" t="n"/>
      <c r="CY21" s="5" t="n"/>
      <c r="CZ21" s="5" t="n"/>
      <c r="DA21" s="5" t="n"/>
      <c r="DB21" s="5" t="n"/>
      <c r="DC21" s="5" t="n"/>
      <c r="DD21" s="5" t="n"/>
      <c r="DE21" s="5" t="n"/>
      <c r="DF21" s="5" t="n"/>
      <c r="DG21" s="5" t="n"/>
      <c r="DH21" s="5" t="n"/>
      <c r="DI21" s="5" t="n"/>
      <c r="DJ21" s="5" t="n"/>
      <c r="DK21" s="5" t="n"/>
      <c r="DL21" s="5" t="n"/>
      <c r="DM21" s="5" t="n"/>
      <c r="DN21" s="5" t="n"/>
      <c r="DO21" s="5" t="n"/>
      <c r="DP21" s="5" t="n"/>
      <c r="DQ21" s="5" t="n"/>
      <c r="DR21" s="5" t="n"/>
      <c r="DS21" s="5" t="n"/>
      <c r="DT21" s="5" t="n"/>
      <c r="DU21" s="5" t="n"/>
      <c r="DV21" s="5" t="n"/>
      <c r="DW21" s="5" t="n"/>
      <c r="DX21" s="5" t="n"/>
      <c r="DY21" s="5" t="n"/>
      <c r="DZ21" s="5" t="n"/>
      <c r="EA21" s="5" t="n"/>
      <c r="EB21" s="5" t="n"/>
      <c r="EC21" s="5" t="n"/>
      <c r="ED21" s="5" t="n"/>
      <c r="EE21" s="5" t="n"/>
      <c r="EF21" s="5" t="n"/>
      <c r="EG21" s="5" t="n"/>
      <c r="EH21" s="5" t="n"/>
      <c r="EI21" s="5" t="n"/>
      <c r="EJ21" s="5" t="n"/>
      <c r="EK21" s="5" t="n"/>
      <c r="EL21" s="5" t="n"/>
      <c r="EM21" s="5" t="n"/>
      <c r="EN21" s="5" t="n"/>
      <c r="EO21" s="5" t="n"/>
      <c r="EP21" s="5" t="n"/>
      <c r="EQ21" s="5" t="n"/>
      <c r="ER21" s="5" t="n"/>
      <c r="ES21" s="5" t="n"/>
      <c r="ET21" s="5" t="n"/>
      <c r="EU21" s="5" t="n"/>
      <c r="EV21" s="5" t="n"/>
      <c r="EW21" s="5" t="n"/>
      <c r="EX21" s="5" t="n"/>
      <c r="EY21" s="5" t="n"/>
      <c r="EZ21" s="5" t="n"/>
      <c r="FA21" s="5" t="n"/>
      <c r="FB21" s="5" t="n"/>
      <c r="FC21" s="5" t="n"/>
      <c r="FD21" s="5" t="n"/>
      <c r="FE21" s="5" t="n"/>
      <c r="FF21" s="5" t="n"/>
      <c r="FG21" s="5" t="n"/>
      <c r="FH21" s="5" t="n"/>
      <c r="FI21" s="5" t="n"/>
      <c r="FJ21" s="5" t="n"/>
      <c r="FK21" s="5" t="n"/>
      <c r="FL21" s="5" t="n"/>
      <c r="FM21" s="5" t="n"/>
      <c r="FN21" s="5" t="n"/>
      <c r="FO21" s="5" t="n"/>
      <c r="FP21" s="5" t="n"/>
      <c r="FQ21" s="5" t="n"/>
      <c r="FR21" s="5" t="n"/>
      <c r="FS21" s="5" t="n"/>
      <c r="FT21" s="5" t="n"/>
      <c r="FU21" s="5" t="n"/>
      <c r="FV21" s="5" t="n"/>
      <c r="FW21" s="5" t="n"/>
      <c r="FX21" s="5" t="n"/>
      <c r="FY21" s="5" t="n"/>
      <c r="FZ21" s="5" t="n"/>
      <c r="GA21" s="5" t="n"/>
      <c r="GB21" s="5" t="n"/>
      <c r="GC21" s="5" t="n"/>
      <c r="GD21" s="5" t="n"/>
      <c r="GE21" s="5" t="n"/>
      <c r="GF21" s="5" t="n"/>
      <c r="GG21" s="5" t="n"/>
      <c r="GH21" s="5" t="n"/>
      <c r="GI21" s="5" t="n"/>
      <c r="GJ21" s="5" t="n"/>
      <c r="GK21" s="5" t="n"/>
      <c r="GL21" s="5" t="n"/>
      <c r="GM21" s="5" t="n"/>
      <c r="GN21" s="5" t="n"/>
      <c r="GO21" s="5" t="n"/>
      <c r="GP21" s="5" t="n"/>
      <c r="GQ21" s="5" t="n"/>
      <c r="GR21" s="5" t="n"/>
      <c r="GS21" s="5" t="n"/>
      <c r="GT21" s="5" t="n"/>
      <c r="GU21" s="5" t="n"/>
      <c r="GV21" s="5" t="n"/>
      <c r="GW21" s="5" t="n"/>
      <c r="GX21" s="5" t="n"/>
      <c r="GY21" s="5" t="n"/>
      <c r="GZ21" s="5" t="n"/>
      <c r="HA21" s="5" t="n"/>
      <c r="HB21" s="5" t="n"/>
      <c r="HC21" s="5" t="n"/>
      <c r="HD21" s="5" t="n"/>
      <c r="HE21" s="5" t="n"/>
      <c r="HF21" s="5" t="n"/>
      <c r="HG21" s="5" t="n"/>
      <c r="HH21" s="5" t="n"/>
      <c r="HI21" s="5" t="n"/>
      <c r="HJ21" s="5" t="n"/>
      <c r="HK21" s="5" t="n"/>
      <c r="HL21" s="5" t="n"/>
      <c r="HM21" s="5" t="n"/>
      <c r="HN21" s="5" t="n"/>
      <c r="HO21" s="5" t="n"/>
      <c r="HP21" s="5" t="n"/>
      <c r="HQ21" s="5" t="n"/>
      <c r="HR21" s="5" t="n"/>
      <c r="HS21" s="5" t="n"/>
      <c r="HT21" s="5" t="n"/>
      <c r="HU21" s="5" t="n"/>
      <c r="HV21" s="5" t="n"/>
      <c r="HW21" s="5" t="n"/>
      <c r="HX21" s="5" t="n"/>
      <c r="HY21" s="5" t="n"/>
      <c r="HZ21" s="5" t="n"/>
      <c r="IA21" s="5" t="n"/>
      <c r="IB21" s="5" t="n"/>
      <c r="IC21" s="5" t="n"/>
      <c r="ID21" s="5" t="n"/>
      <c r="IE21" s="5" t="n"/>
      <c r="IF21" s="5" t="n"/>
      <c r="IG21" s="5" t="n"/>
      <c r="IH21" s="5" t="n"/>
      <c r="II21" s="5" t="n"/>
      <c r="IJ21" s="5" t="n"/>
      <c r="IK21" s="5" t="n"/>
      <c r="IL21" s="5" t="n"/>
      <c r="IM21" s="5" t="n"/>
      <c r="IN21" s="5" t="n"/>
      <c r="IO21" s="5" t="n"/>
      <c r="IP21" s="5" t="n"/>
      <c r="IQ21" s="5" t="n"/>
      <c r="IR21" s="5" t="n"/>
      <c r="IS21" s="5" t="n"/>
      <c r="IT21" s="5" t="n"/>
      <c r="IU21" s="5" t="n"/>
      <c r="IV21" s="5" t="n"/>
      <c r="IW21" s="5" t="n"/>
    </row>
    <row r="22" ht="25" customFormat="1" customHeight="1" s="6">
      <c r="A22" s="5" t="n"/>
      <c r="B22" s="73">
        <f>TEXT(C7+35,"MMM")</f>
        <v/>
      </c>
      <c r="C22" s="35">
        <f>TEXT(C7+35,"d")</f>
        <v/>
      </c>
      <c r="D22" s="31">
        <f>TEXT(C7+36,"d")</f>
        <v/>
      </c>
      <c r="E22" s="30">
        <f>TEXT(C7+37,"d")</f>
        <v/>
      </c>
      <c r="F22" s="31">
        <f>TEXT(C7+38,"d")</f>
        <v/>
      </c>
      <c r="G22" s="57">
        <f>TEXT(C7+39,"d")</f>
        <v/>
      </c>
      <c r="H22" s="54">
        <f>TEXT(C7+40,"d")</f>
        <v/>
      </c>
      <c r="I22" s="32">
        <f>TEXT(C7+41,"d")</f>
        <v/>
      </c>
      <c r="J22" s="5" t="n"/>
      <c r="K22" s="5" t="n"/>
      <c r="L22" s="5" t="n"/>
      <c r="M22" s="5" t="n"/>
      <c r="N22" s="5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  <c r="BW22" s="5" t="n"/>
      <c r="BX22" s="5" t="n"/>
      <c r="BY22" s="5" t="n"/>
      <c r="BZ22" s="5" t="n"/>
      <c r="CA22" s="5" t="n"/>
      <c r="CB22" s="5" t="n"/>
      <c r="CC22" s="5" t="n"/>
      <c r="CD22" s="5" t="n"/>
      <c r="CE22" s="5" t="n"/>
      <c r="CF22" s="5" t="n"/>
      <c r="CG22" s="5" t="n"/>
      <c r="CH22" s="5" t="n"/>
      <c r="CI22" s="5" t="n"/>
      <c r="CJ22" s="5" t="n"/>
      <c r="CK22" s="5" t="n"/>
      <c r="CL22" s="5" t="n"/>
      <c r="CM22" s="5" t="n"/>
      <c r="CN22" s="5" t="n"/>
      <c r="CO22" s="5" t="n"/>
      <c r="CP22" s="5" t="n"/>
      <c r="CQ22" s="5" t="n"/>
      <c r="CR22" s="5" t="n"/>
      <c r="CS22" s="5" t="n"/>
      <c r="CT22" s="5" t="n"/>
      <c r="CU22" s="5" t="n"/>
      <c r="CV22" s="5" t="n"/>
      <c r="CW22" s="5" t="n"/>
      <c r="CX22" s="5" t="n"/>
      <c r="CY22" s="5" t="n"/>
      <c r="CZ22" s="5" t="n"/>
      <c r="DA22" s="5" t="n"/>
      <c r="DB22" s="5" t="n"/>
      <c r="DC22" s="5" t="n"/>
      <c r="DD22" s="5" t="n"/>
      <c r="DE22" s="5" t="n"/>
      <c r="DF22" s="5" t="n"/>
      <c r="DG22" s="5" t="n"/>
      <c r="DH22" s="5" t="n"/>
      <c r="DI22" s="5" t="n"/>
      <c r="DJ22" s="5" t="n"/>
      <c r="DK22" s="5" t="n"/>
      <c r="DL22" s="5" t="n"/>
      <c r="DM22" s="5" t="n"/>
      <c r="DN22" s="5" t="n"/>
      <c r="DO22" s="5" t="n"/>
      <c r="DP22" s="5" t="n"/>
      <c r="DQ22" s="5" t="n"/>
      <c r="DR22" s="5" t="n"/>
      <c r="DS22" s="5" t="n"/>
      <c r="DT22" s="5" t="n"/>
      <c r="DU22" s="5" t="n"/>
      <c r="DV22" s="5" t="n"/>
      <c r="DW22" s="5" t="n"/>
      <c r="DX22" s="5" t="n"/>
      <c r="DY22" s="5" t="n"/>
      <c r="DZ22" s="5" t="n"/>
      <c r="EA22" s="5" t="n"/>
      <c r="EB22" s="5" t="n"/>
      <c r="EC22" s="5" t="n"/>
      <c r="ED22" s="5" t="n"/>
      <c r="EE22" s="5" t="n"/>
      <c r="EF22" s="5" t="n"/>
      <c r="EG22" s="5" t="n"/>
      <c r="EH22" s="5" t="n"/>
      <c r="EI22" s="5" t="n"/>
      <c r="EJ22" s="5" t="n"/>
      <c r="EK22" s="5" t="n"/>
      <c r="EL22" s="5" t="n"/>
      <c r="EM22" s="5" t="n"/>
      <c r="EN22" s="5" t="n"/>
      <c r="EO22" s="5" t="n"/>
      <c r="EP22" s="5" t="n"/>
      <c r="EQ22" s="5" t="n"/>
      <c r="ER22" s="5" t="n"/>
      <c r="ES22" s="5" t="n"/>
      <c r="ET22" s="5" t="n"/>
      <c r="EU22" s="5" t="n"/>
      <c r="EV22" s="5" t="n"/>
      <c r="EW22" s="5" t="n"/>
      <c r="EX22" s="5" t="n"/>
      <c r="EY22" s="5" t="n"/>
      <c r="EZ22" s="5" t="n"/>
      <c r="FA22" s="5" t="n"/>
      <c r="FB22" s="5" t="n"/>
      <c r="FC22" s="5" t="n"/>
      <c r="FD22" s="5" t="n"/>
      <c r="FE22" s="5" t="n"/>
      <c r="FF22" s="5" t="n"/>
      <c r="FG22" s="5" t="n"/>
      <c r="FH22" s="5" t="n"/>
      <c r="FI22" s="5" t="n"/>
      <c r="FJ22" s="5" t="n"/>
      <c r="FK22" s="5" t="n"/>
      <c r="FL22" s="5" t="n"/>
      <c r="FM22" s="5" t="n"/>
      <c r="FN22" s="5" t="n"/>
      <c r="FO22" s="5" t="n"/>
      <c r="FP22" s="5" t="n"/>
      <c r="FQ22" s="5" t="n"/>
      <c r="FR22" s="5" t="n"/>
      <c r="FS22" s="5" t="n"/>
      <c r="FT22" s="5" t="n"/>
      <c r="FU22" s="5" t="n"/>
      <c r="FV22" s="5" t="n"/>
      <c r="FW22" s="5" t="n"/>
      <c r="FX22" s="5" t="n"/>
      <c r="FY22" s="5" t="n"/>
      <c r="FZ22" s="5" t="n"/>
      <c r="GA22" s="5" t="n"/>
      <c r="GB22" s="5" t="n"/>
      <c r="GC22" s="5" t="n"/>
      <c r="GD22" s="5" t="n"/>
      <c r="GE22" s="5" t="n"/>
      <c r="GF22" s="5" t="n"/>
      <c r="GG22" s="5" t="n"/>
      <c r="GH22" s="5" t="n"/>
      <c r="GI22" s="5" t="n"/>
      <c r="GJ22" s="5" t="n"/>
      <c r="GK22" s="5" t="n"/>
      <c r="GL22" s="5" t="n"/>
      <c r="GM22" s="5" t="n"/>
      <c r="GN22" s="5" t="n"/>
      <c r="GO22" s="5" t="n"/>
      <c r="GP22" s="5" t="n"/>
      <c r="GQ22" s="5" t="n"/>
      <c r="GR22" s="5" t="n"/>
      <c r="GS22" s="5" t="n"/>
      <c r="GT22" s="5" t="n"/>
      <c r="GU22" s="5" t="n"/>
      <c r="GV22" s="5" t="n"/>
      <c r="GW22" s="5" t="n"/>
      <c r="GX22" s="5" t="n"/>
      <c r="GY22" s="5" t="n"/>
      <c r="GZ22" s="5" t="n"/>
      <c r="HA22" s="5" t="n"/>
      <c r="HB22" s="5" t="n"/>
      <c r="HC22" s="5" t="n"/>
      <c r="HD22" s="5" t="n"/>
      <c r="HE22" s="5" t="n"/>
      <c r="HF22" s="5" t="n"/>
      <c r="HG22" s="5" t="n"/>
      <c r="HH22" s="5" t="n"/>
      <c r="HI22" s="5" t="n"/>
      <c r="HJ22" s="5" t="n"/>
      <c r="HK22" s="5" t="n"/>
      <c r="HL22" s="5" t="n"/>
      <c r="HM22" s="5" t="n"/>
      <c r="HN22" s="5" t="n"/>
      <c r="HO22" s="5" t="n"/>
      <c r="HP22" s="5" t="n"/>
      <c r="HQ22" s="5" t="n"/>
      <c r="HR22" s="5" t="n"/>
      <c r="HS22" s="5" t="n"/>
      <c r="HT22" s="5" t="n"/>
      <c r="HU22" s="5" t="n"/>
      <c r="HV22" s="5" t="n"/>
      <c r="HW22" s="5" t="n"/>
      <c r="HX22" s="5" t="n"/>
      <c r="HY22" s="5" t="n"/>
      <c r="HZ22" s="5" t="n"/>
      <c r="IA22" s="5" t="n"/>
      <c r="IB22" s="5" t="n"/>
      <c r="IC22" s="5" t="n"/>
      <c r="ID22" s="5" t="n"/>
      <c r="IE22" s="5" t="n"/>
      <c r="IF22" s="5" t="n"/>
      <c r="IG22" s="5" t="n"/>
      <c r="IH22" s="5" t="n"/>
      <c r="II22" s="5" t="n"/>
      <c r="IJ22" s="5" t="n"/>
      <c r="IK22" s="5" t="n"/>
      <c r="IL22" s="5" t="n"/>
      <c r="IM22" s="5" t="n"/>
      <c r="IN22" s="5" t="n"/>
      <c r="IO22" s="5" t="n"/>
      <c r="IP22" s="5" t="n"/>
      <c r="IQ22" s="5" t="n"/>
      <c r="IR22" s="5" t="n"/>
      <c r="IS22" s="5" t="n"/>
      <c r="IT22" s="5" t="n"/>
      <c r="IU22" s="5" t="n"/>
      <c r="IV22" s="5" t="n"/>
      <c r="IW22" s="5" t="n"/>
    </row>
    <row r="23" ht="100" customFormat="1" customHeight="1" s="6" thickBot="1">
      <c r="A23" s="5" t="n"/>
      <c r="B23" s="25" t="inlineStr">
        <is>
          <t>Wk 
6</t>
        </is>
      </c>
      <c r="C23" s="19" t="n"/>
      <c r="D23" s="16" t="n"/>
      <c r="E23" s="20" t="n"/>
      <c r="F23" s="16" t="n"/>
      <c r="G23" s="58" t="n"/>
      <c r="H23" s="55" t="n"/>
      <c r="I23" s="22" t="n"/>
      <c r="J23" s="5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  <c r="IP23" s="5" t="n"/>
      <c r="IQ23" s="5" t="n"/>
      <c r="IR23" s="5" t="n"/>
      <c r="IS23" s="5" t="n"/>
      <c r="IT23" s="5" t="n"/>
      <c r="IU23" s="5" t="n"/>
      <c r="IV23" s="5" t="n"/>
      <c r="IW23" s="5" t="n"/>
    </row>
    <row r="24" ht="25" customFormat="1" customHeight="1" s="6">
      <c r="A24" s="5" t="n"/>
      <c r="B24" s="73">
        <f>TEXT(C7+42,"MMM")</f>
        <v/>
      </c>
      <c r="C24" s="35">
        <f>TEXT(C7+42,"d")</f>
        <v/>
      </c>
      <c r="D24" s="31">
        <f>TEXT(C7+43,"d")</f>
        <v/>
      </c>
      <c r="E24" s="30">
        <f>TEXT(C7+44,"d")</f>
        <v/>
      </c>
      <c r="F24" s="31">
        <f>TEXT(C7+45,"d")</f>
        <v/>
      </c>
      <c r="G24" s="57">
        <f>TEXT(C7+46,"d")</f>
        <v/>
      </c>
      <c r="H24" s="54">
        <f>TEXT(C7+47,"d")</f>
        <v/>
      </c>
      <c r="I24" s="32">
        <f>TEXT(C7+48,"d")</f>
        <v/>
      </c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  <c r="IP24" s="5" t="n"/>
      <c r="IQ24" s="5" t="n"/>
      <c r="IR24" s="5" t="n"/>
      <c r="IS24" s="5" t="n"/>
      <c r="IT24" s="5" t="n"/>
      <c r="IU24" s="5" t="n"/>
      <c r="IV24" s="5" t="n"/>
      <c r="IW24" s="5" t="n"/>
    </row>
    <row r="25" ht="100" customFormat="1" customHeight="1" s="6" thickBot="1">
      <c r="A25" s="5" t="n"/>
      <c r="B25" s="25" t="inlineStr">
        <is>
          <t>Wk 
7</t>
        </is>
      </c>
      <c r="C25" s="19" t="n"/>
      <c r="D25" s="16" t="n"/>
      <c r="E25" s="20" t="n"/>
      <c r="F25" s="16" t="n"/>
      <c r="G25" s="58" t="n"/>
      <c r="H25" s="55" t="n"/>
      <c r="I25" s="22" t="n"/>
      <c r="J25" s="5" t="n"/>
      <c r="K25" s="5" t="n"/>
      <c r="L25" s="5" t="n"/>
      <c r="M25" s="5" t="n"/>
      <c r="N25" s="5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  <c r="BW25" s="5" t="n"/>
      <c r="BX25" s="5" t="n"/>
      <c r="BY25" s="5" t="n"/>
      <c r="BZ25" s="5" t="n"/>
      <c r="CA25" s="5" t="n"/>
      <c r="CB25" s="5" t="n"/>
      <c r="CC25" s="5" t="n"/>
      <c r="CD25" s="5" t="n"/>
      <c r="CE25" s="5" t="n"/>
      <c r="CF25" s="5" t="n"/>
      <c r="CG25" s="5" t="n"/>
      <c r="CH25" s="5" t="n"/>
      <c r="CI25" s="5" t="n"/>
      <c r="CJ25" s="5" t="n"/>
      <c r="CK25" s="5" t="n"/>
      <c r="CL25" s="5" t="n"/>
      <c r="CM25" s="5" t="n"/>
      <c r="CN25" s="5" t="n"/>
      <c r="CO25" s="5" t="n"/>
      <c r="CP25" s="5" t="n"/>
      <c r="CQ25" s="5" t="n"/>
      <c r="CR25" s="5" t="n"/>
      <c r="CS25" s="5" t="n"/>
      <c r="CT25" s="5" t="n"/>
      <c r="CU25" s="5" t="n"/>
      <c r="CV25" s="5" t="n"/>
      <c r="CW25" s="5" t="n"/>
      <c r="CX25" s="5" t="n"/>
      <c r="CY25" s="5" t="n"/>
      <c r="CZ25" s="5" t="n"/>
      <c r="DA25" s="5" t="n"/>
      <c r="DB25" s="5" t="n"/>
      <c r="DC25" s="5" t="n"/>
      <c r="DD25" s="5" t="n"/>
      <c r="DE25" s="5" t="n"/>
      <c r="DF25" s="5" t="n"/>
      <c r="DG25" s="5" t="n"/>
      <c r="DH25" s="5" t="n"/>
      <c r="DI25" s="5" t="n"/>
      <c r="DJ25" s="5" t="n"/>
      <c r="DK25" s="5" t="n"/>
      <c r="DL25" s="5" t="n"/>
      <c r="DM25" s="5" t="n"/>
      <c r="DN25" s="5" t="n"/>
      <c r="DO25" s="5" t="n"/>
      <c r="DP25" s="5" t="n"/>
      <c r="DQ25" s="5" t="n"/>
      <c r="DR25" s="5" t="n"/>
      <c r="DS25" s="5" t="n"/>
      <c r="DT25" s="5" t="n"/>
      <c r="DU25" s="5" t="n"/>
      <c r="DV25" s="5" t="n"/>
      <c r="DW25" s="5" t="n"/>
      <c r="DX25" s="5" t="n"/>
      <c r="DY25" s="5" t="n"/>
      <c r="DZ25" s="5" t="n"/>
      <c r="EA25" s="5" t="n"/>
      <c r="EB25" s="5" t="n"/>
      <c r="EC25" s="5" t="n"/>
      <c r="ED25" s="5" t="n"/>
      <c r="EE25" s="5" t="n"/>
      <c r="EF25" s="5" t="n"/>
      <c r="EG25" s="5" t="n"/>
      <c r="EH25" s="5" t="n"/>
      <c r="EI25" s="5" t="n"/>
      <c r="EJ25" s="5" t="n"/>
      <c r="EK25" s="5" t="n"/>
      <c r="EL25" s="5" t="n"/>
      <c r="EM25" s="5" t="n"/>
      <c r="EN25" s="5" t="n"/>
      <c r="EO25" s="5" t="n"/>
      <c r="EP25" s="5" t="n"/>
      <c r="EQ25" s="5" t="n"/>
      <c r="ER25" s="5" t="n"/>
      <c r="ES25" s="5" t="n"/>
      <c r="ET25" s="5" t="n"/>
      <c r="EU25" s="5" t="n"/>
      <c r="EV25" s="5" t="n"/>
      <c r="EW25" s="5" t="n"/>
      <c r="EX25" s="5" t="n"/>
      <c r="EY25" s="5" t="n"/>
      <c r="EZ25" s="5" t="n"/>
      <c r="FA25" s="5" t="n"/>
      <c r="FB25" s="5" t="n"/>
      <c r="FC25" s="5" t="n"/>
      <c r="FD25" s="5" t="n"/>
      <c r="FE25" s="5" t="n"/>
      <c r="FF25" s="5" t="n"/>
      <c r="FG25" s="5" t="n"/>
      <c r="FH25" s="5" t="n"/>
      <c r="FI25" s="5" t="n"/>
      <c r="FJ25" s="5" t="n"/>
      <c r="FK25" s="5" t="n"/>
      <c r="FL25" s="5" t="n"/>
      <c r="FM25" s="5" t="n"/>
      <c r="FN25" s="5" t="n"/>
      <c r="FO25" s="5" t="n"/>
      <c r="FP25" s="5" t="n"/>
      <c r="FQ25" s="5" t="n"/>
      <c r="FR25" s="5" t="n"/>
      <c r="FS25" s="5" t="n"/>
      <c r="FT25" s="5" t="n"/>
      <c r="FU25" s="5" t="n"/>
      <c r="FV25" s="5" t="n"/>
      <c r="FW25" s="5" t="n"/>
      <c r="FX25" s="5" t="n"/>
      <c r="FY25" s="5" t="n"/>
      <c r="FZ25" s="5" t="n"/>
      <c r="GA25" s="5" t="n"/>
      <c r="GB25" s="5" t="n"/>
      <c r="GC25" s="5" t="n"/>
      <c r="GD25" s="5" t="n"/>
      <c r="GE25" s="5" t="n"/>
      <c r="GF25" s="5" t="n"/>
      <c r="GG25" s="5" t="n"/>
      <c r="GH25" s="5" t="n"/>
      <c r="GI25" s="5" t="n"/>
      <c r="GJ25" s="5" t="n"/>
      <c r="GK25" s="5" t="n"/>
      <c r="GL25" s="5" t="n"/>
      <c r="GM25" s="5" t="n"/>
      <c r="GN25" s="5" t="n"/>
      <c r="GO25" s="5" t="n"/>
      <c r="GP25" s="5" t="n"/>
      <c r="GQ25" s="5" t="n"/>
      <c r="GR25" s="5" t="n"/>
      <c r="GS25" s="5" t="n"/>
      <c r="GT25" s="5" t="n"/>
      <c r="GU25" s="5" t="n"/>
      <c r="GV25" s="5" t="n"/>
      <c r="GW25" s="5" t="n"/>
      <c r="GX25" s="5" t="n"/>
      <c r="GY25" s="5" t="n"/>
      <c r="GZ25" s="5" t="n"/>
      <c r="HA25" s="5" t="n"/>
      <c r="HB25" s="5" t="n"/>
      <c r="HC25" s="5" t="n"/>
      <c r="HD25" s="5" t="n"/>
      <c r="HE25" s="5" t="n"/>
      <c r="HF25" s="5" t="n"/>
      <c r="HG25" s="5" t="n"/>
      <c r="HH25" s="5" t="n"/>
      <c r="HI25" s="5" t="n"/>
      <c r="HJ25" s="5" t="n"/>
      <c r="HK25" s="5" t="n"/>
      <c r="HL25" s="5" t="n"/>
      <c r="HM25" s="5" t="n"/>
      <c r="HN25" s="5" t="n"/>
      <c r="HO25" s="5" t="n"/>
      <c r="HP25" s="5" t="n"/>
      <c r="HQ25" s="5" t="n"/>
      <c r="HR25" s="5" t="n"/>
      <c r="HS25" s="5" t="n"/>
      <c r="HT25" s="5" t="n"/>
      <c r="HU25" s="5" t="n"/>
      <c r="HV25" s="5" t="n"/>
      <c r="HW25" s="5" t="n"/>
      <c r="HX25" s="5" t="n"/>
      <c r="HY25" s="5" t="n"/>
      <c r="HZ25" s="5" t="n"/>
      <c r="IA25" s="5" t="n"/>
      <c r="IB25" s="5" t="n"/>
      <c r="IC25" s="5" t="n"/>
      <c r="ID25" s="5" t="n"/>
      <c r="IE25" s="5" t="n"/>
      <c r="IF25" s="5" t="n"/>
      <c r="IG25" s="5" t="n"/>
      <c r="IH25" s="5" t="n"/>
      <c r="II25" s="5" t="n"/>
      <c r="IJ25" s="5" t="n"/>
      <c r="IK25" s="5" t="n"/>
      <c r="IL25" s="5" t="n"/>
      <c r="IM25" s="5" t="n"/>
      <c r="IN25" s="5" t="n"/>
      <c r="IO25" s="5" t="n"/>
      <c r="IP25" s="5" t="n"/>
      <c r="IQ25" s="5" t="n"/>
      <c r="IR25" s="5" t="n"/>
      <c r="IS25" s="5" t="n"/>
      <c r="IT25" s="5" t="n"/>
      <c r="IU25" s="5" t="n"/>
      <c r="IV25" s="5" t="n"/>
      <c r="IW25" s="5" t="n"/>
    </row>
    <row r="26" ht="25" customFormat="1" customHeight="1" s="6">
      <c r="A26" s="5" t="n"/>
      <c r="B26" s="73">
        <f>TEXT(C7+49,"MMM")</f>
        <v/>
      </c>
      <c r="C26" s="35">
        <f>TEXT(C7+49,"d")</f>
        <v/>
      </c>
      <c r="D26" s="31">
        <f>TEXT(C7+50,"d")</f>
        <v/>
      </c>
      <c r="E26" s="30">
        <f>TEXT(C7+51,"d")</f>
        <v/>
      </c>
      <c r="F26" s="31">
        <f>TEXT(C7+52,"d")</f>
        <v/>
      </c>
      <c r="G26" s="57">
        <f>TEXT(C7+53,"d")</f>
        <v/>
      </c>
      <c r="H26" s="54">
        <f>TEXT(C7+54,"d")</f>
        <v/>
      </c>
      <c r="I26" s="32">
        <f>TEXT(C7+55,"d")</f>
        <v/>
      </c>
      <c r="J26" s="5" t="n"/>
      <c r="K26" s="5" t="n"/>
      <c r="L26" s="5" t="n"/>
      <c r="M26" s="5" t="n"/>
      <c r="N26" s="5" t="n"/>
      <c r="O26" s="5" t="n"/>
      <c r="P26" s="5" t="n"/>
      <c r="Q26" s="5" t="n"/>
      <c r="R26" s="5" t="n"/>
      <c r="S26" s="5" t="n"/>
      <c r="T26" s="5" t="n"/>
      <c r="U26" s="5" t="n"/>
      <c r="V26" s="5" t="n"/>
      <c r="W26" s="5" t="n"/>
      <c r="X26" s="5" t="n"/>
      <c r="Y26" s="5" t="n"/>
      <c r="Z26" s="5" t="n"/>
      <c r="AA26" s="5" t="n"/>
      <c r="AB26" s="5" t="n"/>
      <c r="AC26" s="5" t="n"/>
      <c r="AD26" s="5" t="n"/>
      <c r="AE26" s="5" t="n"/>
      <c r="AF26" s="5" t="n"/>
      <c r="AG26" s="5" t="n"/>
      <c r="AH26" s="5" t="n"/>
      <c r="AI26" s="5" t="n"/>
      <c r="AJ26" s="5" t="n"/>
      <c r="AK26" s="5" t="n"/>
      <c r="AL26" s="5" t="n"/>
      <c r="AM26" s="5" t="n"/>
      <c r="AN26" s="5" t="n"/>
      <c r="AO26" s="5" t="n"/>
      <c r="AP26" s="5" t="n"/>
      <c r="AQ26" s="5" t="n"/>
      <c r="AR26" s="5" t="n"/>
      <c r="AS26" s="5" t="n"/>
      <c r="AT26" s="5" t="n"/>
      <c r="AU26" s="5" t="n"/>
      <c r="AV26" s="5" t="n"/>
      <c r="AW26" s="5" t="n"/>
      <c r="AX26" s="5" t="n"/>
      <c r="AY26" s="5" t="n"/>
      <c r="AZ26" s="5" t="n"/>
      <c r="BA26" s="5" t="n"/>
      <c r="BB26" s="5" t="n"/>
      <c r="BC26" s="5" t="n"/>
      <c r="BD26" s="5" t="n"/>
      <c r="BE26" s="5" t="n"/>
      <c r="BF26" s="5" t="n"/>
      <c r="BG26" s="5" t="n"/>
      <c r="BH26" s="5" t="n"/>
      <c r="BI26" s="5" t="n"/>
      <c r="BJ26" s="5" t="n"/>
      <c r="BK26" s="5" t="n"/>
      <c r="BL26" s="5" t="n"/>
      <c r="BM26" s="5" t="n"/>
      <c r="BN26" s="5" t="n"/>
      <c r="BO26" s="5" t="n"/>
      <c r="BP26" s="5" t="n"/>
      <c r="BQ26" s="5" t="n"/>
      <c r="BR26" s="5" t="n"/>
      <c r="BS26" s="5" t="n"/>
      <c r="BT26" s="5" t="n"/>
      <c r="BU26" s="5" t="n"/>
      <c r="BV26" s="5" t="n"/>
      <c r="BW26" s="5" t="n"/>
      <c r="BX26" s="5" t="n"/>
      <c r="BY26" s="5" t="n"/>
      <c r="BZ26" s="5" t="n"/>
      <c r="CA26" s="5" t="n"/>
      <c r="CB26" s="5" t="n"/>
      <c r="CC26" s="5" t="n"/>
      <c r="CD26" s="5" t="n"/>
      <c r="CE26" s="5" t="n"/>
      <c r="CF26" s="5" t="n"/>
      <c r="CG26" s="5" t="n"/>
      <c r="CH26" s="5" t="n"/>
      <c r="CI26" s="5" t="n"/>
      <c r="CJ26" s="5" t="n"/>
      <c r="CK26" s="5" t="n"/>
      <c r="CL26" s="5" t="n"/>
      <c r="CM26" s="5" t="n"/>
      <c r="CN26" s="5" t="n"/>
      <c r="CO26" s="5" t="n"/>
      <c r="CP26" s="5" t="n"/>
      <c r="CQ26" s="5" t="n"/>
      <c r="CR26" s="5" t="n"/>
      <c r="CS26" s="5" t="n"/>
      <c r="CT26" s="5" t="n"/>
      <c r="CU26" s="5" t="n"/>
      <c r="CV26" s="5" t="n"/>
      <c r="CW26" s="5" t="n"/>
      <c r="CX26" s="5" t="n"/>
      <c r="CY26" s="5" t="n"/>
      <c r="CZ26" s="5" t="n"/>
      <c r="DA26" s="5" t="n"/>
      <c r="DB26" s="5" t="n"/>
      <c r="DC26" s="5" t="n"/>
      <c r="DD26" s="5" t="n"/>
      <c r="DE26" s="5" t="n"/>
      <c r="DF26" s="5" t="n"/>
      <c r="DG26" s="5" t="n"/>
      <c r="DH26" s="5" t="n"/>
      <c r="DI26" s="5" t="n"/>
      <c r="DJ26" s="5" t="n"/>
      <c r="DK26" s="5" t="n"/>
      <c r="DL26" s="5" t="n"/>
      <c r="DM26" s="5" t="n"/>
      <c r="DN26" s="5" t="n"/>
      <c r="DO26" s="5" t="n"/>
      <c r="DP26" s="5" t="n"/>
      <c r="DQ26" s="5" t="n"/>
      <c r="DR26" s="5" t="n"/>
      <c r="DS26" s="5" t="n"/>
      <c r="DT26" s="5" t="n"/>
      <c r="DU26" s="5" t="n"/>
      <c r="DV26" s="5" t="n"/>
      <c r="DW26" s="5" t="n"/>
      <c r="DX26" s="5" t="n"/>
      <c r="DY26" s="5" t="n"/>
      <c r="DZ26" s="5" t="n"/>
      <c r="EA26" s="5" t="n"/>
      <c r="EB26" s="5" t="n"/>
      <c r="EC26" s="5" t="n"/>
      <c r="ED26" s="5" t="n"/>
      <c r="EE26" s="5" t="n"/>
      <c r="EF26" s="5" t="n"/>
      <c r="EG26" s="5" t="n"/>
      <c r="EH26" s="5" t="n"/>
      <c r="EI26" s="5" t="n"/>
      <c r="EJ26" s="5" t="n"/>
      <c r="EK26" s="5" t="n"/>
      <c r="EL26" s="5" t="n"/>
      <c r="EM26" s="5" t="n"/>
      <c r="EN26" s="5" t="n"/>
      <c r="EO26" s="5" t="n"/>
      <c r="EP26" s="5" t="n"/>
      <c r="EQ26" s="5" t="n"/>
      <c r="ER26" s="5" t="n"/>
      <c r="ES26" s="5" t="n"/>
      <c r="ET26" s="5" t="n"/>
      <c r="EU26" s="5" t="n"/>
      <c r="EV26" s="5" t="n"/>
      <c r="EW26" s="5" t="n"/>
      <c r="EX26" s="5" t="n"/>
      <c r="EY26" s="5" t="n"/>
      <c r="EZ26" s="5" t="n"/>
      <c r="FA26" s="5" t="n"/>
      <c r="FB26" s="5" t="n"/>
      <c r="FC26" s="5" t="n"/>
      <c r="FD26" s="5" t="n"/>
      <c r="FE26" s="5" t="n"/>
      <c r="FF26" s="5" t="n"/>
      <c r="FG26" s="5" t="n"/>
      <c r="FH26" s="5" t="n"/>
      <c r="FI26" s="5" t="n"/>
      <c r="FJ26" s="5" t="n"/>
      <c r="FK26" s="5" t="n"/>
      <c r="FL26" s="5" t="n"/>
      <c r="FM26" s="5" t="n"/>
      <c r="FN26" s="5" t="n"/>
      <c r="FO26" s="5" t="n"/>
      <c r="FP26" s="5" t="n"/>
      <c r="FQ26" s="5" t="n"/>
      <c r="FR26" s="5" t="n"/>
      <c r="FS26" s="5" t="n"/>
      <c r="FT26" s="5" t="n"/>
      <c r="FU26" s="5" t="n"/>
      <c r="FV26" s="5" t="n"/>
      <c r="FW26" s="5" t="n"/>
      <c r="FX26" s="5" t="n"/>
      <c r="FY26" s="5" t="n"/>
      <c r="FZ26" s="5" t="n"/>
      <c r="GA26" s="5" t="n"/>
      <c r="GB26" s="5" t="n"/>
      <c r="GC26" s="5" t="n"/>
      <c r="GD26" s="5" t="n"/>
      <c r="GE26" s="5" t="n"/>
      <c r="GF26" s="5" t="n"/>
      <c r="GG26" s="5" t="n"/>
      <c r="GH26" s="5" t="n"/>
      <c r="GI26" s="5" t="n"/>
      <c r="GJ26" s="5" t="n"/>
      <c r="GK26" s="5" t="n"/>
      <c r="GL26" s="5" t="n"/>
      <c r="GM26" s="5" t="n"/>
      <c r="GN26" s="5" t="n"/>
      <c r="GO26" s="5" t="n"/>
      <c r="GP26" s="5" t="n"/>
      <c r="GQ26" s="5" t="n"/>
      <c r="GR26" s="5" t="n"/>
      <c r="GS26" s="5" t="n"/>
      <c r="GT26" s="5" t="n"/>
      <c r="GU26" s="5" t="n"/>
      <c r="GV26" s="5" t="n"/>
      <c r="GW26" s="5" t="n"/>
      <c r="GX26" s="5" t="n"/>
      <c r="GY26" s="5" t="n"/>
      <c r="GZ26" s="5" t="n"/>
      <c r="HA26" s="5" t="n"/>
      <c r="HB26" s="5" t="n"/>
      <c r="HC26" s="5" t="n"/>
      <c r="HD26" s="5" t="n"/>
      <c r="HE26" s="5" t="n"/>
      <c r="HF26" s="5" t="n"/>
      <c r="HG26" s="5" t="n"/>
      <c r="HH26" s="5" t="n"/>
      <c r="HI26" s="5" t="n"/>
      <c r="HJ26" s="5" t="n"/>
      <c r="HK26" s="5" t="n"/>
      <c r="HL26" s="5" t="n"/>
      <c r="HM26" s="5" t="n"/>
      <c r="HN26" s="5" t="n"/>
      <c r="HO26" s="5" t="n"/>
      <c r="HP26" s="5" t="n"/>
      <c r="HQ26" s="5" t="n"/>
      <c r="HR26" s="5" t="n"/>
      <c r="HS26" s="5" t="n"/>
      <c r="HT26" s="5" t="n"/>
      <c r="HU26" s="5" t="n"/>
      <c r="HV26" s="5" t="n"/>
      <c r="HW26" s="5" t="n"/>
      <c r="HX26" s="5" t="n"/>
      <c r="HY26" s="5" t="n"/>
      <c r="HZ26" s="5" t="n"/>
      <c r="IA26" s="5" t="n"/>
      <c r="IB26" s="5" t="n"/>
      <c r="IC26" s="5" t="n"/>
      <c r="ID26" s="5" t="n"/>
      <c r="IE26" s="5" t="n"/>
      <c r="IF26" s="5" t="n"/>
      <c r="IG26" s="5" t="n"/>
      <c r="IH26" s="5" t="n"/>
      <c r="II26" s="5" t="n"/>
      <c r="IJ26" s="5" t="n"/>
      <c r="IK26" s="5" t="n"/>
      <c r="IL26" s="5" t="n"/>
      <c r="IM26" s="5" t="n"/>
      <c r="IN26" s="5" t="n"/>
      <c r="IO26" s="5" t="n"/>
      <c r="IP26" s="5" t="n"/>
      <c r="IQ26" s="5" t="n"/>
      <c r="IR26" s="5" t="n"/>
      <c r="IS26" s="5" t="n"/>
      <c r="IT26" s="5" t="n"/>
      <c r="IU26" s="5" t="n"/>
      <c r="IV26" s="5" t="n"/>
      <c r="IW26" s="5" t="n"/>
    </row>
    <row r="27" ht="100" customFormat="1" customHeight="1" s="6" thickBot="1">
      <c r="A27" s="5" t="n"/>
      <c r="B27" s="25" t="inlineStr">
        <is>
          <t>Wk 
8</t>
        </is>
      </c>
      <c r="C27" s="19" t="n"/>
      <c r="D27" s="16" t="n"/>
      <c r="E27" s="20" t="n"/>
      <c r="F27" s="16" t="n"/>
      <c r="G27" s="58" t="n"/>
      <c r="H27" s="55" t="n"/>
      <c r="I27" s="22" t="n"/>
      <c r="J27" s="5" t="n"/>
      <c r="K27" s="5" t="n"/>
      <c r="L27" s="5" t="n"/>
      <c r="M27" s="5" t="n"/>
      <c r="N27" s="5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  <c r="BW27" s="5" t="n"/>
      <c r="BX27" s="5" t="n"/>
      <c r="BY27" s="5" t="n"/>
      <c r="BZ27" s="5" t="n"/>
      <c r="CA27" s="5" t="n"/>
      <c r="CB27" s="5" t="n"/>
      <c r="CC27" s="5" t="n"/>
      <c r="CD27" s="5" t="n"/>
      <c r="CE27" s="5" t="n"/>
      <c r="CF27" s="5" t="n"/>
      <c r="CG27" s="5" t="n"/>
      <c r="CH27" s="5" t="n"/>
      <c r="CI27" s="5" t="n"/>
      <c r="CJ27" s="5" t="n"/>
      <c r="CK27" s="5" t="n"/>
      <c r="CL27" s="5" t="n"/>
      <c r="CM27" s="5" t="n"/>
      <c r="CN27" s="5" t="n"/>
      <c r="CO27" s="5" t="n"/>
      <c r="CP27" s="5" t="n"/>
      <c r="CQ27" s="5" t="n"/>
      <c r="CR27" s="5" t="n"/>
      <c r="CS27" s="5" t="n"/>
      <c r="CT27" s="5" t="n"/>
      <c r="CU27" s="5" t="n"/>
      <c r="CV27" s="5" t="n"/>
      <c r="CW27" s="5" t="n"/>
      <c r="CX27" s="5" t="n"/>
      <c r="CY27" s="5" t="n"/>
      <c r="CZ27" s="5" t="n"/>
      <c r="DA27" s="5" t="n"/>
      <c r="DB27" s="5" t="n"/>
      <c r="DC27" s="5" t="n"/>
      <c r="DD27" s="5" t="n"/>
      <c r="DE27" s="5" t="n"/>
      <c r="DF27" s="5" t="n"/>
      <c r="DG27" s="5" t="n"/>
      <c r="DH27" s="5" t="n"/>
      <c r="DI27" s="5" t="n"/>
      <c r="DJ27" s="5" t="n"/>
      <c r="DK27" s="5" t="n"/>
      <c r="DL27" s="5" t="n"/>
      <c r="DM27" s="5" t="n"/>
      <c r="DN27" s="5" t="n"/>
      <c r="DO27" s="5" t="n"/>
      <c r="DP27" s="5" t="n"/>
      <c r="DQ27" s="5" t="n"/>
      <c r="DR27" s="5" t="n"/>
      <c r="DS27" s="5" t="n"/>
      <c r="DT27" s="5" t="n"/>
      <c r="DU27" s="5" t="n"/>
      <c r="DV27" s="5" t="n"/>
      <c r="DW27" s="5" t="n"/>
      <c r="DX27" s="5" t="n"/>
      <c r="DY27" s="5" t="n"/>
      <c r="DZ27" s="5" t="n"/>
      <c r="EA27" s="5" t="n"/>
      <c r="EB27" s="5" t="n"/>
      <c r="EC27" s="5" t="n"/>
      <c r="ED27" s="5" t="n"/>
      <c r="EE27" s="5" t="n"/>
      <c r="EF27" s="5" t="n"/>
      <c r="EG27" s="5" t="n"/>
      <c r="EH27" s="5" t="n"/>
      <c r="EI27" s="5" t="n"/>
      <c r="EJ27" s="5" t="n"/>
      <c r="EK27" s="5" t="n"/>
      <c r="EL27" s="5" t="n"/>
      <c r="EM27" s="5" t="n"/>
      <c r="EN27" s="5" t="n"/>
      <c r="EO27" s="5" t="n"/>
      <c r="EP27" s="5" t="n"/>
      <c r="EQ27" s="5" t="n"/>
      <c r="ER27" s="5" t="n"/>
      <c r="ES27" s="5" t="n"/>
      <c r="ET27" s="5" t="n"/>
      <c r="EU27" s="5" t="n"/>
      <c r="EV27" s="5" t="n"/>
      <c r="EW27" s="5" t="n"/>
      <c r="EX27" s="5" t="n"/>
      <c r="EY27" s="5" t="n"/>
      <c r="EZ27" s="5" t="n"/>
      <c r="FA27" s="5" t="n"/>
      <c r="FB27" s="5" t="n"/>
      <c r="FC27" s="5" t="n"/>
      <c r="FD27" s="5" t="n"/>
      <c r="FE27" s="5" t="n"/>
      <c r="FF27" s="5" t="n"/>
      <c r="FG27" s="5" t="n"/>
      <c r="FH27" s="5" t="n"/>
      <c r="FI27" s="5" t="n"/>
      <c r="FJ27" s="5" t="n"/>
      <c r="FK27" s="5" t="n"/>
      <c r="FL27" s="5" t="n"/>
      <c r="FM27" s="5" t="n"/>
      <c r="FN27" s="5" t="n"/>
      <c r="FO27" s="5" t="n"/>
      <c r="FP27" s="5" t="n"/>
      <c r="FQ27" s="5" t="n"/>
      <c r="FR27" s="5" t="n"/>
      <c r="FS27" s="5" t="n"/>
      <c r="FT27" s="5" t="n"/>
      <c r="FU27" s="5" t="n"/>
      <c r="FV27" s="5" t="n"/>
      <c r="FW27" s="5" t="n"/>
      <c r="FX27" s="5" t="n"/>
      <c r="FY27" s="5" t="n"/>
      <c r="FZ27" s="5" t="n"/>
      <c r="GA27" s="5" t="n"/>
      <c r="GB27" s="5" t="n"/>
      <c r="GC27" s="5" t="n"/>
      <c r="GD27" s="5" t="n"/>
      <c r="GE27" s="5" t="n"/>
      <c r="GF27" s="5" t="n"/>
      <c r="GG27" s="5" t="n"/>
      <c r="GH27" s="5" t="n"/>
      <c r="GI27" s="5" t="n"/>
      <c r="GJ27" s="5" t="n"/>
      <c r="GK27" s="5" t="n"/>
      <c r="GL27" s="5" t="n"/>
      <c r="GM27" s="5" t="n"/>
      <c r="GN27" s="5" t="n"/>
      <c r="GO27" s="5" t="n"/>
      <c r="GP27" s="5" t="n"/>
      <c r="GQ27" s="5" t="n"/>
      <c r="GR27" s="5" t="n"/>
      <c r="GS27" s="5" t="n"/>
      <c r="GT27" s="5" t="n"/>
      <c r="GU27" s="5" t="n"/>
      <c r="GV27" s="5" t="n"/>
      <c r="GW27" s="5" t="n"/>
      <c r="GX27" s="5" t="n"/>
      <c r="GY27" s="5" t="n"/>
      <c r="GZ27" s="5" t="n"/>
      <c r="HA27" s="5" t="n"/>
      <c r="HB27" s="5" t="n"/>
      <c r="HC27" s="5" t="n"/>
      <c r="HD27" s="5" t="n"/>
      <c r="HE27" s="5" t="n"/>
      <c r="HF27" s="5" t="n"/>
      <c r="HG27" s="5" t="n"/>
      <c r="HH27" s="5" t="n"/>
      <c r="HI27" s="5" t="n"/>
      <c r="HJ27" s="5" t="n"/>
      <c r="HK27" s="5" t="n"/>
      <c r="HL27" s="5" t="n"/>
      <c r="HM27" s="5" t="n"/>
      <c r="HN27" s="5" t="n"/>
      <c r="HO27" s="5" t="n"/>
      <c r="HP27" s="5" t="n"/>
      <c r="HQ27" s="5" t="n"/>
      <c r="HR27" s="5" t="n"/>
      <c r="HS27" s="5" t="n"/>
      <c r="HT27" s="5" t="n"/>
      <c r="HU27" s="5" t="n"/>
      <c r="HV27" s="5" t="n"/>
      <c r="HW27" s="5" t="n"/>
      <c r="HX27" s="5" t="n"/>
      <c r="HY27" s="5" t="n"/>
      <c r="HZ27" s="5" t="n"/>
      <c r="IA27" s="5" t="n"/>
      <c r="IB27" s="5" t="n"/>
      <c r="IC27" s="5" t="n"/>
      <c r="ID27" s="5" t="n"/>
      <c r="IE27" s="5" t="n"/>
      <c r="IF27" s="5" t="n"/>
      <c r="IG27" s="5" t="n"/>
      <c r="IH27" s="5" t="n"/>
      <c r="II27" s="5" t="n"/>
      <c r="IJ27" s="5" t="n"/>
      <c r="IK27" s="5" t="n"/>
      <c r="IL27" s="5" t="n"/>
      <c r="IM27" s="5" t="n"/>
      <c r="IN27" s="5" t="n"/>
      <c r="IO27" s="5" t="n"/>
      <c r="IP27" s="5" t="n"/>
      <c r="IQ27" s="5" t="n"/>
      <c r="IR27" s="5" t="n"/>
      <c r="IS27" s="5" t="n"/>
      <c r="IT27" s="5" t="n"/>
      <c r="IU27" s="5" t="n"/>
      <c r="IV27" s="5" t="n"/>
      <c r="IW27" s="5" t="n"/>
    </row>
    <row r="28" ht="25" customFormat="1" customHeight="1" s="6">
      <c r="A28" s="5" t="n"/>
      <c r="B28" s="73">
        <f>TEXT(C7+56,"MMM")</f>
        <v/>
      </c>
      <c r="C28" s="35">
        <f>TEXT(C7+56,"d")</f>
        <v/>
      </c>
      <c r="D28" s="31">
        <f>TEXT(C7+57,"d")</f>
        <v/>
      </c>
      <c r="E28" s="30">
        <f>TEXT(C7+58,"d")</f>
        <v/>
      </c>
      <c r="F28" s="31">
        <f>TEXT(C7+59,"d")</f>
        <v/>
      </c>
      <c r="G28" s="57">
        <f>TEXT(C7+60,"d")</f>
        <v/>
      </c>
      <c r="H28" s="54">
        <f>TEXT(C7+61,"d")</f>
        <v/>
      </c>
      <c r="I28" s="32">
        <f>TEXT(C7+62,"d")</f>
        <v/>
      </c>
      <c r="J28" s="5" t="n"/>
      <c r="K28" s="5" t="n"/>
      <c r="L28" s="5" t="n"/>
      <c r="M28" s="5" t="n"/>
      <c r="N28" s="5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  <c r="BW28" s="5" t="n"/>
      <c r="BX28" s="5" t="n"/>
      <c r="BY28" s="5" t="n"/>
      <c r="BZ28" s="5" t="n"/>
      <c r="CA28" s="5" t="n"/>
      <c r="CB28" s="5" t="n"/>
      <c r="CC28" s="5" t="n"/>
      <c r="CD28" s="5" t="n"/>
      <c r="CE28" s="5" t="n"/>
      <c r="CF28" s="5" t="n"/>
      <c r="CG28" s="5" t="n"/>
      <c r="CH28" s="5" t="n"/>
      <c r="CI28" s="5" t="n"/>
      <c r="CJ28" s="5" t="n"/>
      <c r="CK28" s="5" t="n"/>
      <c r="CL28" s="5" t="n"/>
      <c r="CM28" s="5" t="n"/>
      <c r="CN28" s="5" t="n"/>
      <c r="CO28" s="5" t="n"/>
      <c r="CP28" s="5" t="n"/>
      <c r="CQ28" s="5" t="n"/>
      <c r="CR28" s="5" t="n"/>
      <c r="CS28" s="5" t="n"/>
      <c r="CT28" s="5" t="n"/>
      <c r="CU28" s="5" t="n"/>
      <c r="CV28" s="5" t="n"/>
      <c r="CW28" s="5" t="n"/>
      <c r="CX28" s="5" t="n"/>
      <c r="CY28" s="5" t="n"/>
      <c r="CZ28" s="5" t="n"/>
      <c r="DA28" s="5" t="n"/>
      <c r="DB28" s="5" t="n"/>
      <c r="DC28" s="5" t="n"/>
      <c r="DD28" s="5" t="n"/>
      <c r="DE28" s="5" t="n"/>
      <c r="DF28" s="5" t="n"/>
      <c r="DG28" s="5" t="n"/>
      <c r="DH28" s="5" t="n"/>
      <c r="DI28" s="5" t="n"/>
      <c r="DJ28" s="5" t="n"/>
      <c r="DK28" s="5" t="n"/>
      <c r="DL28" s="5" t="n"/>
      <c r="DM28" s="5" t="n"/>
      <c r="DN28" s="5" t="n"/>
      <c r="DO28" s="5" t="n"/>
      <c r="DP28" s="5" t="n"/>
      <c r="DQ28" s="5" t="n"/>
      <c r="DR28" s="5" t="n"/>
      <c r="DS28" s="5" t="n"/>
      <c r="DT28" s="5" t="n"/>
      <c r="DU28" s="5" t="n"/>
      <c r="DV28" s="5" t="n"/>
      <c r="DW28" s="5" t="n"/>
      <c r="DX28" s="5" t="n"/>
      <c r="DY28" s="5" t="n"/>
      <c r="DZ28" s="5" t="n"/>
      <c r="EA28" s="5" t="n"/>
      <c r="EB28" s="5" t="n"/>
      <c r="EC28" s="5" t="n"/>
      <c r="ED28" s="5" t="n"/>
      <c r="EE28" s="5" t="n"/>
      <c r="EF28" s="5" t="n"/>
      <c r="EG28" s="5" t="n"/>
      <c r="EH28" s="5" t="n"/>
      <c r="EI28" s="5" t="n"/>
      <c r="EJ28" s="5" t="n"/>
      <c r="EK28" s="5" t="n"/>
      <c r="EL28" s="5" t="n"/>
      <c r="EM28" s="5" t="n"/>
      <c r="EN28" s="5" t="n"/>
      <c r="EO28" s="5" t="n"/>
      <c r="EP28" s="5" t="n"/>
      <c r="EQ28" s="5" t="n"/>
      <c r="ER28" s="5" t="n"/>
      <c r="ES28" s="5" t="n"/>
      <c r="ET28" s="5" t="n"/>
      <c r="EU28" s="5" t="n"/>
      <c r="EV28" s="5" t="n"/>
      <c r="EW28" s="5" t="n"/>
      <c r="EX28" s="5" t="n"/>
      <c r="EY28" s="5" t="n"/>
      <c r="EZ28" s="5" t="n"/>
      <c r="FA28" s="5" t="n"/>
      <c r="FB28" s="5" t="n"/>
      <c r="FC28" s="5" t="n"/>
      <c r="FD28" s="5" t="n"/>
      <c r="FE28" s="5" t="n"/>
      <c r="FF28" s="5" t="n"/>
      <c r="FG28" s="5" t="n"/>
      <c r="FH28" s="5" t="n"/>
      <c r="FI28" s="5" t="n"/>
      <c r="FJ28" s="5" t="n"/>
      <c r="FK28" s="5" t="n"/>
      <c r="FL28" s="5" t="n"/>
      <c r="FM28" s="5" t="n"/>
      <c r="FN28" s="5" t="n"/>
      <c r="FO28" s="5" t="n"/>
      <c r="FP28" s="5" t="n"/>
      <c r="FQ28" s="5" t="n"/>
      <c r="FR28" s="5" t="n"/>
      <c r="FS28" s="5" t="n"/>
      <c r="FT28" s="5" t="n"/>
      <c r="FU28" s="5" t="n"/>
      <c r="FV28" s="5" t="n"/>
      <c r="FW28" s="5" t="n"/>
      <c r="FX28" s="5" t="n"/>
      <c r="FY28" s="5" t="n"/>
      <c r="FZ28" s="5" t="n"/>
      <c r="GA28" s="5" t="n"/>
      <c r="GB28" s="5" t="n"/>
      <c r="GC28" s="5" t="n"/>
      <c r="GD28" s="5" t="n"/>
      <c r="GE28" s="5" t="n"/>
      <c r="GF28" s="5" t="n"/>
      <c r="GG28" s="5" t="n"/>
      <c r="GH28" s="5" t="n"/>
      <c r="GI28" s="5" t="n"/>
      <c r="GJ28" s="5" t="n"/>
      <c r="GK28" s="5" t="n"/>
      <c r="GL28" s="5" t="n"/>
      <c r="GM28" s="5" t="n"/>
      <c r="GN28" s="5" t="n"/>
      <c r="GO28" s="5" t="n"/>
      <c r="GP28" s="5" t="n"/>
      <c r="GQ28" s="5" t="n"/>
      <c r="GR28" s="5" t="n"/>
      <c r="GS28" s="5" t="n"/>
      <c r="GT28" s="5" t="n"/>
      <c r="GU28" s="5" t="n"/>
      <c r="GV28" s="5" t="n"/>
      <c r="GW28" s="5" t="n"/>
      <c r="GX28" s="5" t="n"/>
      <c r="GY28" s="5" t="n"/>
      <c r="GZ28" s="5" t="n"/>
      <c r="HA28" s="5" t="n"/>
      <c r="HB28" s="5" t="n"/>
      <c r="HC28" s="5" t="n"/>
      <c r="HD28" s="5" t="n"/>
      <c r="HE28" s="5" t="n"/>
      <c r="HF28" s="5" t="n"/>
      <c r="HG28" s="5" t="n"/>
      <c r="HH28" s="5" t="n"/>
      <c r="HI28" s="5" t="n"/>
      <c r="HJ28" s="5" t="n"/>
      <c r="HK28" s="5" t="n"/>
      <c r="HL28" s="5" t="n"/>
      <c r="HM28" s="5" t="n"/>
      <c r="HN28" s="5" t="n"/>
      <c r="HO28" s="5" t="n"/>
      <c r="HP28" s="5" t="n"/>
      <c r="HQ28" s="5" t="n"/>
      <c r="HR28" s="5" t="n"/>
      <c r="HS28" s="5" t="n"/>
      <c r="HT28" s="5" t="n"/>
      <c r="HU28" s="5" t="n"/>
      <c r="HV28" s="5" t="n"/>
      <c r="HW28" s="5" t="n"/>
      <c r="HX28" s="5" t="n"/>
      <c r="HY28" s="5" t="n"/>
      <c r="HZ28" s="5" t="n"/>
      <c r="IA28" s="5" t="n"/>
      <c r="IB28" s="5" t="n"/>
      <c r="IC28" s="5" t="n"/>
      <c r="ID28" s="5" t="n"/>
      <c r="IE28" s="5" t="n"/>
      <c r="IF28" s="5" t="n"/>
      <c r="IG28" s="5" t="n"/>
      <c r="IH28" s="5" t="n"/>
      <c r="II28" s="5" t="n"/>
      <c r="IJ28" s="5" t="n"/>
      <c r="IK28" s="5" t="n"/>
      <c r="IL28" s="5" t="n"/>
      <c r="IM28" s="5" t="n"/>
      <c r="IN28" s="5" t="n"/>
      <c r="IO28" s="5" t="n"/>
      <c r="IP28" s="5" t="n"/>
      <c r="IQ28" s="5" t="n"/>
      <c r="IR28" s="5" t="n"/>
      <c r="IS28" s="5" t="n"/>
      <c r="IT28" s="5" t="n"/>
      <c r="IU28" s="5" t="n"/>
      <c r="IV28" s="5" t="n"/>
      <c r="IW28" s="5" t="n"/>
    </row>
    <row r="29" ht="100" customFormat="1" customHeight="1" s="6" thickBot="1">
      <c r="A29" s="5" t="n"/>
      <c r="B29" s="25" t="inlineStr">
        <is>
          <t>Wk 
9</t>
        </is>
      </c>
      <c r="C29" s="19" t="n"/>
      <c r="D29" s="16" t="n"/>
      <c r="E29" s="20" t="n"/>
      <c r="F29" s="16" t="n"/>
      <c r="G29" s="58" t="n"/>
      <c r="H29" s="55" t="n"/>
      <c r="I29" s="22" t="n"/>
      <c r="J29" s="5" t="n"/>
      <c r="K29" s="5" t="n"/>
      <c r="L29" s="5" t="n"/>
      <c r="M29" s="5" t="n"/>
      <c r="N29" s="5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  <c r="BW29" s="5" t="n"/>
      <c r="BX29" s="5" t="n"/>
      <c r="BY29" s="5" t="n"/>
      <c r="BZ29" s="5" t="n"/>
      <c r="CA29" s="5" t="n"/>
      <c r="CB29" s="5" t="n"/>
      <c r="CC29" s="5" t="n"/>
      <c r="CD29" s="5" t="n"/>
      <c r="CE29" s="5" t="n"/>
      <c r="CF29" s="5" t="n"/>
      <c r="CG29" s="5" t="n"/>
      <c r="CH29" s="5" t="n"/>
      <c r="CI29" s="5" t="n"/>
      <c r="CJ29" s="5" t="n"/>
      <c r="CK29" s="5" t="n"/>
      <c r="CL29" s="5" t="n"/>
      <c r="CM29" s="5" t="n"/>
      <c r="CN29" s="5" t="n"/>
      <c r="CO29" s="5" t="n"/>
      <c r="CP29" s="5" t="n"/>
      <c r="CQ29" s="5" t="n"/>
      <c r="CR29" s="5" t="n"/>
      <c r="CS29" s="5" t="n"/>
      <c r="CT29" s="5" t="n"/>
      <c r="CU29" s="5" t="n"/>
      <c r="CV29" s="5" t="n"/>
      <c r="CW29" s="5" t="n"/>
      <c r="CX29" s="5" t="n"/>
      <c r="CY29" s="5" t="n"/>
      <c r="CZ29" s="5" t="n"/>
      <c r="DA29" s="5" t="n"/>
      <c r="DB29" s="5" t="n"/>
      <c r="DC29" s="5" t="n"/>
      <c r="DD29" s="5" t="n"/>
      <c r="DE29" s="5" t="n"/>
      <c r="DF29" s="5" t="n"/>
      <c r="DG29" s="5" t="n"/>
      <c r="DH29" s="5" t="n"/>
      <c r="DI29" s="5" t="n"/>
      <c r="DJ29" s="5" t="n"/>
      <c r="DK29" s="5" t="n"/>
      <c r="DL29" s="5" t="n"/>
      <c r="DM29" s="5" t="n"/>
      <c r="DN29" s="5" t="n"/>
      <c r="DO29" s="5" t="n"/>
      <c r="DP29" s="5" t="n"/>
      <c r="DQ29" s="5" t="n"/>
      <c r="DR29" s="5" t="n"/>
      <c r="DS29" s="5" t="n"/>
      <c r="DT29" s="5" t="n"/>
      <c r="DU29" s="5" t="n"/>
      <c r="DV29" s="5" t="n"/>
      <c r="DW29" s="5" t="n"/>
      <c r="DX29" s="5" t="n"/>
      <c r="DY29" s="5" t="n"/>
      <c r="DZ29" s="5" t="n"/>
      <c r="EA29" s="5" t="n"/>
      <c r="EB29" s="5" t="n"/>
      <c r="EC29" s="5" t="n"/>
      <c r="ED29" s="5" t="n"/>
      <c r="EE29" s="5" t="n"/>
      <c r="EF29" s="5" t="n"/>
      <c r="EG29" s="5" t="n"/>
      <c r="EH29" s="5" t="n"/>
      <c r="EI29" s="5" t="n"/>
      <c r="EJ29" s="5" t="n"/>
      <c r="EK29" s="5" t="n"/>
      <c r="EL29" s="5" t="n"/>
      <c r="EM29" s="5" t="n"/>
      <c r="EN29" s="5" t="n"/>
      <c r="EO29" s="5" t="n"/>
      <c r="EP29" s="5" t="n"/>
      <c r="EQ29" s="5" t="n"/>
      <c r="ER29" s="5" t="n"/>
      <c r="ES29" s="5" t="n"/>
      <c r="ET29" s="5" t="n"/>
      <c r="EU29" s="5" t="n"/>
      <c r="EV29" s="5" t="n"/>
      <c r="EW29" s="5" t="n"/>
      <c r="EX29" s="5" t="n"/>
      <c r="EY29" s="5" t="n"/>
      <c r="EZ29" s="5" t="n"/>
      <c r="FA29" s="5" t="n"/>
      <c r="FB29" s="5" t="n"/>
      <c r="FC29" s="5" t="n"/>
      <c r="FD29" s="5" t="n"/>
      <c r="FE29" s="5" t="n"/>
      <c r="FF29" s="5" t="n"/>
      <c r="FG29" s="5" t="n"/>
      <c r="FH29" s="5" t="n"/>
      <c r="FI29" s="5" t="n"/>
      <c r="FJ29" s="5" t="n"/>
      <c r="FK29" s="5" t="n"/>
      <c r="FL29" s="5" t="n"/>
      <c r="FM29" s="5" t="n"/>
      <c r="FN29" s="5" t="n"/>
      <c r="FO29" s="5" t="n"/>
      <c r="FP29" s="5" t="n"/>
      <c r="FQ29" s="5" t="n"/>
      <c r="FR29" s="5" t="n"/>
      <c r="FS29" s="5" t="n"/>
      <c r="FT29" s="5" t="n"/>
      <c r="FU29" s="5" t="n"/>
      <c r="FV29" s="5" t="n"/>
      <c r="FW29" s="5" t="n"/>
      <c r="FX29" s="5" t="n"/>
      <c r="FY29" s="5" t="n"/>
      <c r="FZ29" s="5" t="n"/>
      <c r="GA29" s="5" t="n"/>
      <c r="GB29" s="5" t="n"/>
      <c r="GC29" s="5" t="n"/>
      <c r="GD29" s="5" t="n"/>
      <c r="GE29" s="5" t="n"/>
      <c r="GF29" s="5" t="n"/>
      <c r="GG29" s="5" t="n"/>
      <c r="GH29" s="5" t="n"/>
      <c r="GI29" s="5" t="n"/>
      <c r="GJ29" s="5" t="n"/>
      <c r="GK29" s="5" t="n"/>
      <c r="GL29" s="5" t="n"/>
      <c r="GM29" s="5" t="n"/>
      <c r="GN29" s="5" t="n"/>
      <c r="GO29" s="5" t="n"/>
      <c r="GP29" s="5" t="n"/>
      <c r="GQ29" s="5" t="n"/>
      <c r="GR29" s="5" t="n"/>
      <c r="GS29" s="5" t="n"/>
      <c r="GT29" s="5" t="n"/>
      <c r="GU29" s="5" t="n"/>
      <c r="GV29" s="5" t="n"/>
      <c r="GW29" s="5" t="n"/>
      <c r="GX29" s="5" t="n"/>
      <c r="GY29" s="5" t="n"/>
      <c r="GZ29" s="5" t="n"/>
      <c r="HA29" s="5" t="n"/>
      <c r="HB29" s="5" t="n"/>
      <c r="HC29" s="5" t="n"/>
      <c r="HD29" s="5" t="n"/>
      <c r="HE29" s="5" t="n"/>
      <c r="HF29" s="5" t="n"/>
      <c r="HG29" s="5" t="n"/>
      <c r="HH29" s="5" t="n"/>
      <c r="HI29" s="5" t="n"/>
      <c r="HJ29" s="5" t="n"/>
      <c r="HK29" s="5" t="n"/>
      <c r="HL29" s="5" t="n"/>
      <c r="HM29" s="5" t="n"/>
      <c r="HN29" s="5" t="n"/>
      <c r="HO29" s="5" t="n"/>
      <c r="HP29" s="5" t="n"/>
      <c r="HQ29" s="5" t="n"/>
      <c r="HR29" s="5" t="n"/>
      <c r="HS29" s="5" t="n"/>
      <c r="HT29" s="5" t="n"/>
      <c r="HU29" s="5" t="n"/>
      <c r="HV29" s="5" t="n"/>
      <c r="HW29" s="5" t="n"/>
      <c r="HX29" s="5" t="n"/>
      <c r="HY29" s="5" t="n"/>
      <c r="HZ29" s="5" t="n"/>
      <c r="IA29" s="5" t="n"/>
      <c r="IB29" s="5" t="n"/>
      <c r="IC29" s="5" t="n"/>
      <c r="ID29" s="5" t="n"/>
      <c r="IE29" s="5" t="n"/>
      <c r="IF29" s="5" t="n"/>
      <c r="IG29" s="5" t="n"/>
      <c r="IH29" s="5" t="n"/>
      <c r="II29" s="5" t="n"/>
      <c r="IJ29" s="5" t="n"/>
      <c r="IK29" s="5" t="n"/>
      <c r="IL29" s="5" t="n"/>
      <c r="IM29" s="5" t="n"/>
      <c r="IN29" s="5" t="n"/>
      <c r="IO29" s="5" t="n"/>
      <c r="IP29" s="5" t="n"/>
      <c r="IQ29" s="5" t="n"/>
      <c r="IR29" s="5" t="n"/>
      <c r="IS29" s="5" t="n"/>
      <c r="IT29" s="5" t="n"/>
      <c r="IU29" s="5" t="n"/>
      <c r="IV29" s="5" t="n"/>
      <c r="IW29" s="5" t="n"/>
    </row>
    <row r="30" ht="25" customFormat="1" customHeight="1" s="6">
      <c r="A30" s="5" t="n"/>
      <c r="B30" s="73">
        <f>TEXT(C7+63,"MMM")</f>
        <v/>
      </c>
      <c r="C30" s="35">
        <f>TEXT(C7+63,"d")</f>
        <v/>
      </c>
      <c r="D30" s="31">
        <f>TEXT(C7+64,"d")</f>
        <v/>
      </c>
      <c r="E30" s="30">
        <f>TEXT(C7+65,"d")</f>
        <v/>
      </c>
      <c r="F30" s="31">
        <f>TEXT(C7+66,"d")</f>
        <v/>
      </c>
      <c r="G30" s="57">
        <f>TEXT(C7+67,"d")</f>
        <v/>
      </c>
      <c r="H30" s="54">
        <f>TEXT(C7+68,"d")</f>
        <v/>
      </c>
      <c r="I30" s="32">
        <f>TEXT(C7+69,"d")</f>
        <v/>
      </c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  <c r="IP30" s="5" t="n"/>
      <c r="IQ30" s="5" t="n"/>
      <c r="IR30" s="5" t="n"/>
      <c r="IS30" s="5" t="n"/>
      <c r="IT30" s="5" t="n"/>
      <c r="IU30" s="5" t="n"/>
      <c r="IV30" s="5" t="n"/>
      <c r="IW30" s="5" t="n"/>
    </row>
    <row r="31" ht="100" customFormat="1" customHeight="1" s="6" thickBot="1">
      <c r="A31" s="5" t="n"/>
      <c r="B31" s="25" t="inlineStr">
        <is>
          <t>Wk 
10</t>
        </is>
      </c>
      <c r="C31" s="19" t="n"/>
      <c r="D31" s="16" t="n"/>
      <c r="E31" s="20" t="n"/>
      <c r="F31" s="16" t="n"/>
      <c r="G31" s="58" t="n"/>
      <c r="H31" s="55" t="n"/>
      <c r="I31" s="22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  <c r="IP31" s="5" t="n"/>
      <c r="IQ31" s="5" t="n"/>
      <c r="IR31" s="5" t="n"/>
      <c r="IS31" s="5" t="n"/>
      <c r="IT31" s="5" t="n"/>
      <c r="IU31" s="5" t="n"/>
      <c r="IV31" s="5" t="n"/>
      <c r="IW31" s="5" t="n"/>
    </row>
    <row r="32" ht="25" customFormat="1" customHeight="1" s="27">
      <c r="A32" s="26" t="n"/>
      <c r="B32" s="73">
        <f>TEXT(C7+70,"MMM")</f>
        <v/>
      </c>
      <c r="C32" s="35">
        <f>TEXT(C7+70,"d")</f>
        <v/>
      </c>
      <c r="D32" s="31">
        <f>TEXT(C7+71,"d")</f>
        <v/>
      </c>
      <c r="E32" s="30">
        <f>TEXT(C7+72,"d")</f>
        <v/>
      </c>
      <c r="F32" s="31">
        <f>TEXT(C7+73,"d")</f>
        <v/>
      </c>
      <c r="G32" s="57">
        <f>TEXT(C7+74,"d")</f>
        <v/>
      </c>
      <c r="H32" s="54">
        <f>TEXT(C7+75,"d")</f>
        <v/>
      </c>
      <c r="I32" s="32">
        <f>TEXT(C7+76,"d")</f>
        <v/>
      </c>
      <c r="J32" s="26" t="n"/>
      <c r="K32" s="26" t="n"/>
      <c r="L32" s="26" t="n"/>
      <c r="M32" s="26" t="n"/>
      <c r="N32" s="26" t="n"/>
      <c r="O32" s="26" t="n"/>
      <c r="P32" s="26" t="n"/>
      <c r="Q32" s="26" t="n"/>
      <c r="R32" s="26" t="n"/>
      <c r="S32" s="26" t="n"/>
      <c r="T32" s="26" t="n"/>
      <c r="U32" s="26" t="n"/>
      <c r="V32" s="26" t="n"/>
      <c r="W32" s="26" t="n"/>
      <c r="X32" s="26" t="n"/>
      <c r="Y32" s="26" t="n"/>
      <c r="Z32" s="26" t="n"/>
      <c r="AA32" s="26" t="n"/>
      <c r="AB32" s="26" t="n"/>
      <c r="AC32" s="26" t="n"/>
      <c r="AD32" s="26" t="n"/>
      <c r="AE32" s="26" t="n"/>
      <c r="AF32" s="26" t="n"/>
      <c r="AG32" s="26" t="n"/>
      <c r="AH32" s="26" t="n"/>
      <c r="AI32" s="26" t="n"/>
      <c r="AJ32" s="26" t="n"/>
      <c r="AK32" s="26" t="n"/>
      <c r="AL32" s="26" t="n"/>
      <c r="AM32" s="26" t="n"/>
      <c r="AN32" s="26" t="n"/>
      <c r="AO32" s="26" t="n"/>
      <c r="AP32" s="26" t="n"/>
      <c r="AQ32" s="26" t="n"/>
      <c r="AR32" s="26" t="n"/>
      <c r="AS32" s="26" t="n"/>
      <c r="AT32" s="26" t="n"/>
      <c r="AU32" s="26" t="n"/>
      <c r="AV32" s="26" t="n"/>
      <c r="AW32" s="26" t="n"/>
      <c r="AX32" s="26" t="n"/>
      <c r="AY32" s="26" t="n"/>
      <c r="AZ32" s="26" t="n"/>
      <c r="BA32" s="26" t="n"/>
      <c r="BB32" s="26" t="n"/>
      <c r="BC32" s="26" t="n"/>
      <c r="BD32" s="26" t="n"/>
      <c r="BE32" s="26" t="n"/>
      <c r="BF32" s="26" t="n"/>
      <c r="BG32" s="26" t="n"/>
      <c r="BH32" s="26" t="n"/>
      <c r="BI32" s="26" t="n"/>
      <c r="BJ32" s="26" t="n"/>
      <c r="BK32" s="26" t="n"/>
      <c r="BL32" s="26" t="n"/>
      <c r="BM32" s="26" t="n"/>
      <c r="BN32" s="26" t="n"/>
      <c r="BO32" s="26" t="n"/>
      <c r="BP32" s="26" t="n"/>
      <c r="BQ32" s="26" t="n"/>
      <c r="BR32" s="26" t="n"/>
      <c r="BS32" s="26" t="n"/>
      <c r="BT32" s="26" t="n"/>
      <c r="BU32" s="26" t="n"/>
      <c r="BV32" s="26" t="n"/>
      <c r="BW32" s="26" t="n"/>
      <c r="BX32" s="26" t="n"/>
      <c r="BY32" s="26" t="n"/>
      <c r="BZ32" s="26" t="n"/>
      <c r="CA32" s="26" t="n"/>
      <c r="CB32" s="26" t="n"/>
      <c r="CC32" s="26" t="n"/>
      <c r="CD32" s="26" t="n"/>
      <c r="CE32" s="26" t="n"/>
      <c r="CF32" s="26" t="n"/>
      <c r="CG32" s="26" t="n"/>
      <c r="CH32" s="26" t="n"/>
      <c r="CI32" s="26" t="n"/>
      <c r="CJ32" s="26" t="n"/>
      <c r="CK32" s="26" t="n"/>
      <c r="CL32" s="26" t="n"/>
      <c r="CM32" s="26" t="n"/>
      <c r="CN32" s="26" t="n"/>
      <c r="CO32" s="26" t="n"/>
      <c r="CP32" s="26" t="n"/>
      <c r="CQ32" s="26" t="n"/>
      <c r="CR32" s="26" t="n"/>
      <c r="CS32" s="26" t="n"/>
      <c r="CT32" s="26" t="n"/>
      <c r="CU32" s="26" t="n"/>
      <c r="CV32" s="26" t="n"/>
      <c r="CW32" s="26" t="n"/>
      <c r="CX32" s="26" t="n"/>
      <c r="CY32" s="26" t="n"/>
      <c r="CZ32" s="26" t="n"/>
      <c r="DA32" s="26" t="n"/>
      <c r="DB32" s="26" t="n"/>
      <c r="DC32" s="26" t="n"/>
      <c r="DD32" s="26" t="n"/>
      <c r="DE32" s="26" t="n"/>
      <c r="DF32" s="26" t="n"/>
      <c r="DG32" s="26" t="n"/>
      <c r="DH32" s="26" t="n"/>
      <c r="DI32" s="26" t="n"/>
      <c r="DJ32" s="26" t="n"/>
      <c r="DK32" s="26" t="n"/>
      <c r="DL32" s="26" t="n"/>
      <c r="DM32" s="26" t="n"/>
      <c r="DN32" s="26" t="n"/>
      <c r="DO32" s="26" t="n"/>
      <c r="DP32" s="26" t="n"/>
      <c r="DQ32" s="26" t="n"/>
      <c r="DR32" s="26" t="n"/>
      <c r="DS32" s="26" t="n"/>
      <c r="DT32" s="26" t="n"/>
      <c r="DU32" s="26" t="n"/>
      <c r="DV32" s="26" t="n"/>
      <c r="DW32" s="26" t="n"/>
      <c r="DX32" s="26" t="n"/>
      <c r="DY32" s="26" t="n"/>
      <c r="DZ32" s="26" t="n"/>
      <c r="EA32" s="26" t="n"/>
      <c r="EB32" s="26" t="n"/>
      <c r="EC32" s="26" t="n"/>
      <c r="ED32" s="26" t="n"/>
      <c r="EE32" s="26" t="n"/>
      <c r="EF32" s="26" t="n"/>
      <c r="EG32" s="26" t="n"/>
      <c r="EH32" s="26" t="n"/>
      <c r="EI32" s="26" t="n"/>
      <c r="EJ32" s="26" t="n"/>
      <c r="EK32" s="26" t="n"/>
      <c r="EL32" s="26" t="n"/>
      <c r="EM32" s="26" t="n"/>
      <c r="EN32" s="26" t="n"/>
      <c r="EO32" s="26" t="n"/>
      <c r="EP32" s="26" t="n"/>
      <c r="EQ32" s="26" t="n"/>
      <c r="ER32" s="26" t="n"/>
      <c r="ES32" s="26" t="n"/>
      <c r="ET32" s="26" t="n"/>
      <c r="EU32" s="26" t="n"/>
      <c r="EV32" s="26" t="n"/>
      <c r="EW32" s="26" t="n"/>
      <c r="EX32" s="26" t="n"/>
      <c r="EY32" s="26" t="n"/>
      <c r="EZ32" s="26" t="n"/>
      <c r="FA32" s="26" t="n"/>
      <c r="FB32" s="26" t="n"/>
      <c r="FC32" s="26" t="n"/>
      <c r="FD32" s="26" t="n"/>
      <c r="FE32" s="26" t="n"/>
      <c r="FF32" s="26" t="n"/>
      <c r="FG32" s="26" t="n"/>
      <c r="FH32" s="26" t="n"/>
      <c r="FI32" s="26" t="n"/>
      <c r="FJ32" s="26" t="n"/>
      <c r="FK32" s="26" t="n"/>
      <c r="FL32" s="26" t="n"/>
      <c r="FM32" s="26" t="n"/>
      <c r="FN32" s="26" t="n"/>
      <c r="FO32" s="26" t="n"/>
      <c r="FP32" s="26" t="n"/>
      <c r="FQ32" s="26" t="n"/>
      <c r="FR32" s="26" t="n"/>
      <c r="FS32" s="26" t="n"/>
      <c r="FT32" s="26" t="n"/>
      <c r="FU32" s="26" t="n"/>
      <c r="FV32" s="26" t="n"/>
      <c r="FW32" s="26" t="n"/>
      <c r="FX32" s="26" t="n"/>
      <c r="FY32" s="26" t="n"/>
      <c r="FZ32" s="26" t="n"/>
      <c r="GA32" s="26" t="n"/>
      <c r="GB32" s="26" t="n"/>
      <c r="GC32" s="26" t="n"/>
      <c r="GD32" s="26" t="n"/>
      <c r="GE32" s="26" t="n"/>
      <c r="GF32" s="26" t="n"/>
      <c r="GG32" s="26" t="n"/>
      <c r="GH32" s="26" t="n"/>
      <c r="GI32" s="26" t="n"/>
      <c r="GJ32" s="26" t="n"/>
      <c r="GK32" s="26" t="n"/>
      <c r="GL32" s="26" t="n"/>
      <c r="GM32" s="26" t="n"/>
      <c r="GN32" s="26" t="n"/>
      <c r="GO32" s="26" t="n"/>
      <c r="GP32" s="26" t="n"/>
      <c r="GQ32" s="26" t="n"/>
      <c r="GR32" s="26" t="n"/>
      <c r="GS32" s="26" t="n"/>
      <c r="GT32" s="26" t="n"/>
      <c r="GU32" s="26" t="n"/>
      <c r="GV32" s="26" t="n"/>
      <c r="GW32" s="26" t="n"/>
      <c r="GX32" s="26" t="n"/>
      <c r="GY32" s="26" t="n"/>
      <c r="GZ32" s="26" t="n"/>
      <c r="HA32" s="26" t="n"/>
      <c r="HB32" s="26" t="n"/>
      <c r="HC32" s="26" t="n"/>
      <c r="HD32" s="26" t="n"/>
      <c r="HE32" s="26" t="n"/>
      <c r="HF32" s="26" t="n"/>
      <c r="HG32" s="26" t="n"/>
      <c r="HH32" s="26" t="n"/>
      <c r="HI32" s="26" t="n"/>
      <c r="HJ32" s="26" t="n"/>
      <c r="HK32" s="26" t="n"/>
      <c r="HL32" s="26" t="n"/>
      <c r="HM32" s="26" t="n"/>
      <c r="HN32" s="26" t="n"/>
      <c r="HO32" s="26" t="n"/>
      <c r="HP32" s="26" t="n"/>
      <c r="HQ32" s="26" t="n"/>
      <c r="HR32" s="26" t="n"/>
      <c r="HS32" s="26" t="n"/>
      <c r="HT32" s="26" t="n"/>
      <c r="HU32" s="26" t="n"/>
      <c r="HV32" s="26" t="n"/>
      <c r="HW32" s="26" t="n"/>
      <c r="HX32" s="26" t="n"/>
      <c r="HY32" s="26" t="n"/>
      <c r="HZ32" s="26" t="n"/>
      <c r="IA32" s="26" t="n"/>
      <c r="IB32" s="26" t="n"/>
      <c r="IC32" s="26" t="n"/>
      <c r="ID32" s="26" t="n"/>
      <c r="IE32" s="26" t="n"/>
      <c r="IF32" s="26" t="n"/>
      <c r="IG32" s="26" t="n"/>
      <c r="IH32" s="26" t="n"/>
      <c r="II32" s="26" t="n"/>
      <c r="IJ32" s="26" t="n"/>
      <c r="IK32" s="26" t="n"/>
      <c r="IL32" s="26" t="n"/>
      <c r="IM32" s="26" t="n"/>
      <c r="IN32" s="26" t="n"/>
      <c r="IO32" s="26" t="n"/>
      <c r="IP32" s="26" t="n"/>
      <c r="IQ32" s="26" t="n"/>
      <c r="IR32" s="26" t="n"/>
      <c r="IS32" s="26" t="n"/>
      <c r="IT32" s="26" t="n"/>
      <c r="IU32" s="26" t="n"/>
      <c r="IV32" s="26" t="n"/>
      <c r="IW32" s="26" t="n"/>
    </row>
    <row r="33" ht="100" customFormat="1" customHeight="1" s="6" thickBot="1">
      <c r="A33" s="5" t="n"/>
      <c r="B33" s="25" t="inlineStr">
        <is>
          <t>Wk 
11</t>
        </is>
      </c>
      <c r="C33" s="19" t="n"/>
      <c r="D33" s="16" t="n"/>
      <c r="E33" s="20" t="n"/>
      <c r="F33" s="16" t="n"/>
      <c r="G33" s="58" t="n"/>
      <c r="H33" s="55" t="n"/>
      <c r="I33" s="22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  <c r="IP33" s="5" t="n"/>
      <c r="IQ33" s="5" t="n"/>
      <c r="IR33" s="5" t="n"/>
      <c r="IS33" s="5" t="n"/>
      <c r="IT33" s="5" t="n"/>
      <c r="IU33" s="5" t="n"/>
      <c r="IV33" s="5" t="n"/>
      <c r="IW33" s="5" t="n"/>
    </row>
    <row r="34" ht="25" customFormat="1" customHeight="1" s="6">
      <c r="A34" s="5" t="n"/>
      <c r="B34" s="73">
        <f>TEXT(C7+77,"MMM")</f>
        <v/>
      </c>
      <c r="C34" s="35">
        <f>TEXT(C7+77,"d")</f>
        <v/>
      </c>
      <c r="D34" s="31">
        <f>TEXT(C7+78,"d")</f>
        <v/>
      </c>
      <c r="E34" s="30">
        <f>TEXT(C7+79,"d")</f>
        <v/>
      </c>
      <c r="F34" s="31">
        <f>TEXT(C7+80,"d")</f>
        <v/>
      </c>
      <c r="G34" s="57">
        <f>TEXT(C7+81,"d")</f>
        <v/>
      </c>
      <c r="H34" s="54">
        <f>TEXT(C7+82,"d")</f>
        <v/>
      </c>
      <c r="I34" s="32">
        <f>TEXT(C7+83,"d")</f>
        <v/>
      </c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  <c r="IP34" s="5" t="n"/>
      <c r="IQ34" s="5" t="n"/>
      <c r="IR34" s="5" t="n"/>
      <c r="IS34" s="5" t="n"/>
      <c r="IT34" s="5" t="n"/>
      <c r="IU34" s="5" t="n"/>
      <c r="IV34" s="5" t="n"/>
      <c r="IW34" s="5" t="n"/>
    </row>
    <row r="35" ht="100" customFormat="1" customHeight="1" s="6" thickBot="1">
      <c r="A35" s="5" t="n"/>
      <c r="B35" s="25" t="inlineStr">
        <is>
          <t>Wk 
12</t>
        </is>
      </c>
      <c r="C35" s="19" t="n"/>
      <c r="D35" s="16" t="n"/>
      <c r="E35" s="20" t="n"/>
      <c r="F35" s="16" t="n"/>
      <c r="G35" s="58" t="n"/>
      <c r="H35" s="55" t="n"/>
      <c r="I35" s="22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  <c r="IP35" s="5" t="n"/>
      <c r="IQ35" s="5" t="n"/>
      <c r="IR35" s="5" t="n"/>
      <c r="IS35" s="5" t="n"/>
      <c r="IT35" s="5" t="n"/>
      <c r="IU35" s="5" t="n"/>
      <c r="IV35" s="5" t="n"/>
      <c r="IW35" s="5" t="n"/>
    </row>
    <row r="36" ht="25" customFormat="1" customHeight="1" s="6">
      <c r="A36" s="5" t="n"/>
      <c r="B36" s="73">
        <f>TEXT(C7+84,"MMM")</f>
        <v/>
      </c>
      <c r="C36" s="35">
        <f>TEXT(C7+84,"d")</f>
        <v/>
      </c>
      <c r="D36" s="31">
        <f>TEXT(C7+85,"d")</f>
        <v/>
      </c>
      <c r="E36" s="30">
        <f>TEXT(C7+86,"d")</f>
        <v/>
      </c>
      <c r="F36" s="31">
        <f>TEXT(C7+87,"d")</f>
        <v/>
      </c>
      <c r="G36" s="57">
        <f>TEXT(C7+88,"d")</f>
        <v/>
      </c>
      <c r="H36" s="54">
        <f>TEXT(C7+89,"d")</f>
        <v/>
      </c>
      <c r="I36" s="32">
        <f>TEXT(C7+90,"d")</f>
        <v/>
      </c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  <c r="IP36" s="5" t="n"/>
      <c r="IQ36" s="5" t="n"/>
      <c r="IR36" s="5" t="n"/>
      <c r="IS36" s="5" t="n"/>
      <c r="IT36" s="5" t="n"/>
      <c r="IU36" s="5" t="n"/>
      <c r="IV36" s="5" t="n"/>
      <c r="IW36" s="5" t="n"/>
    </row>
    <row r="37" ht="100" customFormat="1" customHeight="1" s="6" thickBot="1">
      <c r="A37" s="5" t="n"/>
      <c r="B37" s="25" t="inlineStr">
        <is>
          <t>Wk 
13</t>
        </is>
      </c>
      <c r="C37" s="19" t="n"/>
      <c r="D37" s="16" t="n"/>
      <c r="E37" s="20" t="n"/>
      <c r="F37" s="16" t="n"/>
      <c r="G37" s="58" t="n"/>
      <c r="H37" s="55" t="n"/>
      <c r="I37" s="22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  <c r="IP37" s="5" t="n"/>
      <c r="IQ37" s="5" t="n"/>
      <c r="IR37" s="5" t="n"/>
      <c r="IS37" s="5" t="n"/>
      <c r="IT37" s="5" t="n"/>
      <c r="IU37" s="5" t="n"/>
      <c r="IV37" s="5" t="n"/>
      <c r="IW37" s="5" t="n"/>
    </row>
    <row r="38" ht="25" customFormat="1" customHeight="1" s="6">
      <c r="A38" s="5" t="n"/>
      <c r="B38" s="73">
        <f>TEXT(C7+91,"MMM")</f>
        <v/>
      </c>
      <c r="C38" s="35">
        <f>TEXT(C7+91,"d")</f>
        <v/>
      </c>
      <c r="D38" s="31">
        <f>TEXT(C7+92,"d")</f>
        <v/>
      </c>
      <c r="E38" s="30">
        <f>TEXT(C7+93,"d")</f>
        <v/>
      </c>
      <c r="F38" s="31">
        <f>TEXT(C7+94,"d")</f>
        <v/>
      </c>
      <c r="G38" s="57">
        <f>TEXT(C7+95,"d")</f>
        <v/>
      </c>
      <c r="H38" s="54">
        <f>TEXT(C7+96,"d")</f>
        <v/>
      </c>
      <c r="I38" s="32">
        <f>TEXT(C7+97,"d")</f>
        <v/>
      </c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  <c r="IP38" s="5" t="n"/>
      <c r="IQ38" s="5" t="n"/>
      <c r="IR38" s="5" t="n"/>
      <c r="IS38" s="5" t="n"/>
      <c r="IT38" s="5" t="n"/>
      <c r="IU38" s="5" t="n"/>
      <c r="IV38" s="5" t="n"/>
      <c r="IW38" s="5" t="n"/>
    </row>
    <row r="39" ht="100" customFormat="1" customHeight="1" s="6" thickBot="1">
      <c r="A39" s="5" t="n"/>
      <c r="B39" s="25" t="inlineStr">
        <is>
          <t>Wk 
14</t>
        </is>
      </c>
      <c r="C39" s="19" t="n"/>
      <c r="D39" s="16" t="n"/>
      <c r="E39" s="20" t="n"/>
      <c r="F39" s="16" t="n"/>
      <c r="G39" s="58" t="n"/>
      <c r="H39" s="55" t="n"/>
      <c r="I39" s="22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  <c r="IP39" s="5" t="n"/>
      <c r="IQ39" s="5" t="n"/>
      <c r="IR39" s="5" t="n"/>
      <c r="IS39" s="5" t="n"/>
      <c r="IT39" s="5" t="n"/>
      <c r="IU39" s="5" t="n"/>
      <c r="IV39" s="5" t="n"/>
      <c r="IW39" s="5" t="n"/>
    </row>
    <row r="40" ht="25" customFormat="1" customHeight="1" s="6">
      <c r="A40" s="5" t="n"/>
      <c r="B40" s="73">
        <f>TEXT(C7+98,"MMM")</f>
        <v/>
      </c>
      <c r="C40" s="35">
        <f>TEXT(C7+98,"d")</f>
        <v/>
      </c>
      <c r="D40" s="31">
        <f>TEXT(C7+99,"d")</f>
        <v/>
      </c>
      <c r="E40" s="30">
        <f>TEXT(C7+100,"d")</f>
        <v/>
      </c>
      <c r="F40" s="31">
        <f>TEXT(C7+101,"d")</f>
        <v/>
      </c>
      <c r="G40" s="57">
        <f>TEXT(C7+102,"d")</f>
        <v/>
      </c>
      <c r="H40" s="54">
        <f>TEXT(C7+103,"d")</f>
        <v/>
      </c>
      <c r="I40" s="32">
        <f>TEXT(C7+104,"d")</f>
        <v/>
      </c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  <c r="IQ40" s="5" t="n"/>
      <c r="IR40" s="5" t="n"/>
      <c r="IS40" s="5" t="n"/>
      <c r="IT40" s="5" t="n"/>
      <c r="IU40" s="5" t="n"/>
      <c r="IV40" s="5" t="n"/>
      <c r="IW40" s="5" t="n"/>
    </row>
    <row r="41" ht="100" customFormat="1" customHeight="1" s="6" thickBot="1">
      <c r="A41" s="5" t="n"/>
      <c r="B41" s="25" t="inlineStr">
        <is>
          <t>Wk 
15</t>
        </is>
      </c>
      <c r="C41" s="19" t="n"/>
      <c r="D41" s="16" t="n"/>
      <c r="E41" s="20" t="n"/>
      <c r="F41" s="16" t="n"/>
      <c r="G41" s="58" t="n"/>
      <c r="H41" s="55" t="n"/>
      <c r="I41" s="22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  <c r="IQ41" s="5" t="n"/>
      <c r="IR41" s="5" t="n"/>
      <c r="IS41" s="5" t="n"/>
      <c r="IT41" s="5" t="n"/>
      <c r="IU41" s="5" t="n"/>
      <c r="IV41" s="5" t="n"/>
      <c r="IW41" s="5" t="n"/>
    </row>
    <row r="42" ht="25" customFormat="1" customHeight="1" s="6">
      <c r="A42" s="5" t="n"/>
      <c r="B42" s="73">
        <f>TEXT(C7+105,"MMM")</f>
        <v/>
      </c>
      <c r="C42" s="35">
        <f>TEXT(C7+105,"d")</f>
        <v/>
      </c>
      <c r="D42" s="31">
        <f>TEXT(C7+106,"d")</f>
        <v/>
      </c>
      <c r="E42" s="30">
        <f>TEXT(C7+107,"d")</f>
        <v/>
      </c>
      <c r="F42" s="31">
        <f>TEXT(C7+108,"d")</f>
        <v/>
      </c>
      <c r="G42" s="57">
        <f>TEXT(C7+109,"d")</f>
        <v/>
      </c>
      <c r="H42" s="54">
        <f>TEXT(C7+110,"d")</f>
        <v/>
      </c>
      <c r="I42" s="32">
        <f>TEXT(C7+111,"d")</f>
        <v/>
      </c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  <c r="IP42" s="5" t="n"/>
      <c r="IQ42" s="5" t="n"/>
      <c r="IR42" s="5" t="n"/>
      <c r="IS42" s="5" t="n"/>
      <c r="IT42" s="5" t="n"/>
      <c r="IU42" s="5" t="n"/>
      <c r="IV42" s="5" t="n"/>
      <c r="IW42" s="5" t="n"/>
    </row>
    <row r="43" ht="100" customFormat="1" customHeight="1" s="6" thickBot="1">
      <c r="A43" s="5" t="n"/>
      <c r="B43" s="25" t="inlineStr">
        <is>
          <t>Wk 
16</t>
        </is>
      </c>
      <c r="C43" s="19" t="n"/>
      <c r="D43" s="16" t="n"/>
      <c r="E43" s="20" t="n"/>
      <c r="F43" s="16" t="n"/>
      <c r="G43" s="58" t="n"/>
      <c r="H43" s="55" t="n"/>
      <c r="I43" s="22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  <c r="IQ43" s="5" t="n"/>
      <c r="IR43" s="5" t="n"/>
      <c r="IS43" s="5" t="n"/>
      <c r="IT43" s="5" t="n"/>
      <c r="IU43" s="5" t="n"/>
      <c r="IV43" s="5" t="n"/>
      <c r="IW43" s="5" t="n"/>
    </row>
    <row r="44" ht="25" customFormat="1" customHeight="1" s="6">
      <c r="A44" s="5" t="n"/>
      <c r="B44" s="73">
        <f>TEXT(C7+112,"MMM")</f>
        <v/>
      </c>
      <c r="C44" s="35">
        <f>TEXT(C7+112,"d")</f>
        <v/>
      </c>
      <c r="D44" s="31">
        <f>TEXT(C7+113,"d")</f>
        <v/>
      </c>
      <c r="E44" s="30">
        <f>TEXT(C7+114,"d")</f>
        <v/>
      </c>
      <c r="F44" s="31">
        <f>TEXT(C7+115,"d")</f>
        <v/>
      </c>
      <c r="G44" s="57">
        <f>TEXT(C7+116,"d")</f>
        <v/>
      </c>
      <c r="H44" s="54">
        <f>TEXT(C7+117,"d")</f>
        <v/>
      </c>
      <c r="I44" s="32">
        <f>TEXT(C7+118,"d")</f>
        <v/>
      </c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  <c r="IQ44" s="5" t="n"/>
      <c r="IR44" s="5" t="n"/>
      <c r="IS44" s="5" t="n"/>
      <c r="IT44" s="5" t="n"/>
      <c r="IU44" s="5" t="n"/>
      <c r="IV44" s="5" t="n"/>
      <c r="IW44" s="5" t="n"/>
    </row>
    <row r="45" ht="100" customFormat="1" customHeight="1" s="6" thickBot="1">
      <c r="A45" s="5" t="n"/>
      <c r="B45" s="25" t="inlineStr">
        <is>
          <t>Wk 
17</t>
        </is>
      </c>
      <c r="C45" s="19" t="n"/>
      <c r="D45" s="16" t="n"/>
      <c r="E45" s="20" t="n"/>
      <c r="F45" s="16" t="n"/>
      <c r="G45" s="58" t="n"/>
      <c r="H45" s="55" t="n"/>
      <c r="I45" s="22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  <c r="IQ45" s="5" t="n"/>
      <c r="IR45" s="5" t="n"/>
      <c r="IS45" s="5" t="n"/>
      <c r="IT45" s="5" t="n"/>
      <c r="IU45" s="5" t="n"/>
      <c r="IV45" s="5" t="n"/>
      <c r="IW45" s="5" t="n"/>
    </row>
    <row r="46" ht="25" customFormat="1" customHeight="1" s="6">
      <c r="A46" s="5" t="n"/>
      <c r="B46" s="73">
        <f>TEXT(C7+119,"MMM")</f>
        <v/>
      </c>
      <c r="C46" s="35">
        <f>TEXT(C7+119,"d")</f>
        <v/>
      </c>
      <c r="D46" s="31">
        <f>TEXT(C7+120,"d")</f>
        <v/>
      </c>
      <c r="E46" s="30">
        <f>TEXT(C7+121,"d")</f>
        <v/>
      </c>
      <c r="F46" s="31">
        <f>TEXT(C7+122,"d")</f>
        <v/>
      </c>
      <c r="G46" s="57">
        <f>TEXT(C7+123,"d")</f>
        <v/>
      </c>
      <c r="H46" s="54">
        <f>TEXT(C7+124,"d")</f>
        <v/>
      </c>
      <c r="I46" s="32">
        <f>TEXT(C7+125,"d")</f>
        <v/>
      </c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  <c r="IQ46" s="5" t="n"/>
      <c r="IR46" s="5" t="n"/>
      <c r="IS46" s="5" t="n"/>
      <c r="IT46" s="5" t="n"/>
      <c r="IU46" s="5" t="n"/>
      <c r="IV46" s="5" t="n"/>
      <c r="IW46" s="5" t="n"/>
    </row>
    <row r="47" ht="100" customFormat="1" customHeight="1" s="6" thickBot="1">
      <c r="A47" s="5" t="n"/>
      <c r="B47" s="25" t="inlineStr">
        <is>
          <t>Wk 
18</t>
        </is>
      </c>
      <c r="C47" s="19" t="n"/>
      <c r="D47" s="16" t="n"/>
      <c r="E47" s="20" t="n"/>
      <c r="F47" s="16" t="n"/>
      <c r="G47" s="58" t="n"/>
      <c r="H47" s="55" t="n"/>
      <c r="I47" s="22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  <c r="IQ47" s="5" t="n"/>
      <c r="IR47" s="5" t="n"/>
      <c r="IS47" s="5" t="n"/>
      <c r="IT47" s="5" t="n"/>
      <c r="IU47" s="5" t="n"/>
      <c r="IV47" s="5" t="n"/>
      <c r="IW47" s="5" t="n"/>
    </row>
    <row r="48" ht="25" customFormat="1" customHeight="1" s="6">
      <c r="A48" s="5" t="n"/>
      <c r="B48" s="73">
        <f>TEXT(C7+126,"MMM")</f>
        <v/>
      </c>
      <c r="C48" s="35">
        <f>TEXT(C7+126,"d")</f>
        <v/>
      </c>
      <c r="D48" s="31">
        <f>TEXT(C7+127,"d")</f>
        <v/>
      </c>
      <c r="E48" s="30">
        <f>TEXT(C7+128,"d")</f>
        <v/>
      </c>
      <c r="F48" s="31">
        <f>TEXT(C7+129,"d")</f>
        <v/>
      </c>
      <c r="G48" s="57">
        <f>TEXT(C7+130,"d")</f>
        <v/>
      </c>
      <c r="H48" s="54">
        <f>TEXT(C7+131,"d")</f>
        <v/>
      </c>
      <c r="I48" s="32">
        <f>TEXT(C7+132,"d")</f>
        <v/>
      </c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  <c r="IQ48" s="5" t="n"/>
      <c r="IR48" s="5" t="n"/>
      <c r="IS48" s="5" t="n"/>
      <c r="IT48" s="5" t="n"/>
      <c r="IU48" s="5" t="n"/>
      <c r="IV48" s="5" t="n"/>
      <c r="IW48" s="5" t="n"/>
    </row>
    <row r="49" ht="100" customFormat="1" customHeight="1" s="6" thickBot="1">
      <c r="A49" s="5" t="n"/>
      <c r="B49" s="25" t="inlineStr">
        <is>
          <t>Wk 
19</t>
        </is>
      </c>
      <c r="C49" s="19" t="n"/>
      <c r="D49" s="16" t="n"/>
      <c r="E49" s="20" t="n"/>
      <c r="F49" s="16" t="n"/>
      <c r="G49" s="58" t="n"/>
      <c r="H49" s="55" t="n"/>
      <c r="I49" s="22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  <c r="IQ49" s="5" t="n"/>
      <c r="IR49" s="5" t="n"/>
      <c r="IS49" s="5" t="n"/>
      <c r="IT49" s="5" t="n"/>
      <c r="IU49" s="5" t="n"/>
      <c r="IV49" s="5" t="n"/>
      <c r="IW49" s="5" t="n"/>
    </row>
    <row r="50" ht="25" customFormat="1" customHeight="1" s="6">
      <c r="A50" s="5" t="n"/>
      <c r="B50" s="73">
        <f>TEXT(C7+133,"MMM")</f>
        <v/>
      </c>
      <c r="C50" s="35">
        <f>TEXT(C7+133,"d")</f>
        <v/>
      </c>
      <c r="D50" s="31">
        <f>TEXT(C7+134,"d")</f>
        <v/>
      </c>
      <c r="E50" s="30">
        <f>TEXT(C7+135,"d")</f>
        <v/>
      </c>
      <c r="F50" s="31">
        <f>TEXT(C7+136,"d")</f>
        <v/>
      </c>
      <c r="G50" s="57">
        <f>TEXT(C7+137,"d")</f>
        <v/>
      </c>
      <c r="H50" s="54">
        <f>TEXT(C7+138,"d")</f>
        <v/>
      </c>
      <c r="I50" s="32">
        <f>TEXT(C7+139,"d")</f>
        <v/>
      </c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  <c r="IQ50" s="5" t="n"/>
      <c r="IR50" s="5" t="n"/>
      <c r="IS50" s="5" t="n"/>
      <c r="IT50" s="5" t="n"/>
      <c r="IU50" s="5" t="n"/>
      <c r="IV50" s="5" t="n"/>
      <c r="IW50" s="5" t="n"/>
    </row>
    <row r="51" ht="100" customFormat="1" customHeight="1" s="6" thickBot="1">
      <c r="A51" s="5" t="n"/>
      <c r="B51" s="25" t="inlineStr">
        <is>
          <t>Wk 
20</t>
        </is>
      </c>
      <c r="C51" s="19" t="n"/>
      <c r="D51" s="16" t="n"/>
      <c r="E51" s="20" t="n"/>
      <c r="F51" s="16" t="n"/>
      <c r="G51" s="58" t="n"/>
      <c r="H51" s="55" t="n"/>
      <c r="I51" s="22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  <c r="IQ51" s="5" t="n"/>
      <c r="IR51" s="5" t="n"/>
      <c r="IS51" s="5" t="n"/>
      <c r="IT51" s="5" t="n"/>
      <c r="IU51" s="5" t="n"/>
      <c r="IV51" s="5" t="n"/>
      <c r="IW51" s="5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</row>
    <row r="53" ht="50" customHeight="1" s="9">
      <c r="B53" s="74" t="inlineStr">
        <is>
          <t>HAGA CLIC AQUÍ PARA CREAR EN SMARTSHEET</t>
        </is>
      </c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</row>
    <row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  <c r="JR1048" s="1" t="n"/>
      <c r="JS1048" s="1" t="n"/>
      <c r="JT1048" s="1" t="n"/>
      <c r="JU1048" s="1" t="n"/>
    </row>
    <row r="1049">
      <c r="A1049" s="1" t="n"/>
      <c r="B1049" s="1" t="n"/>
      <c r="C1049" s="1" t="n"/>
      <c r="D1049" s="1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  <c r="JR1049" s="1" t="n"/>
      <c r="JS1049" s="1" t="n"/>
      <c r="JT1049" s="1" t="n"/>
      <c r="JU1049" s="1" t="n"/>
    </row>
    <row r="1050">
      <c r="A1050" s="1" t="n"/>
      <c r="B1050" s="1" t="n"/>
      <c r="C1050" s="1" t="n"/>
      <c r="D1050" s="1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  <c r="JR1050" s="1" t="n"/>
      <c r="JS1050" s="1" t="n"/>
      <c r="JT1050" s="1" t="n"/>
      <c r="JU1050" s="1" t="n"/>
    </row>
    <row r="1051">
      <c r="A1051" s="1" t="n"/>
      <c r="B1051" s="1" t="n"/>
      <c r="C1051" s="1" t="n"/>
      <c r="D1051" s="1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  <c r="JR1051" s="1" t="n"/>
      <c r="JS1051" s="1" t="n"/>
      <c r="JT1051" s="1" t="n"/>
      <c r="JU1051" s="1" t="n"/>
    </row>
    <row r="1052">
      <c r="A1052" s="1" t="n"/>
      <c r="B1052" s="1" t="n"/>
      <c r="C1052" s="1" t="n"/>
      <c r="D1052" s="1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  <c r="JR1052" s="1" t="n"/>
      <c r="JS1052" s="1" t="n"/>
      <c r="JT1052" s="1" t="n"/>
      <c r="JU1052" s="1" t="n"/>
    </row>
    <row r="1053">
      <c r="A1053" s="1" t="n"/>
      <c r="B1053" s="1" t="n"/>
      <c r="C1053" s="1" t="n"/>
      <c r="D1053" s="1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  <c r="JR1053" s="1" t="n"/>
      <c r="JS1053" s="1" t="n"/>
      <c r="JT1053" s="1" t="n"/>
      <c r="JU1053" s="1" t="n"/>
    </row>
    <row r="1054">
      <c r="A1054" s="1" t="n"/>
      <c r="B1054" s="1" t="n"/>
      <c r="C1054" s="1" t="n"/>
      <c r="D1054" s="1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  <c r="JR1054" s="1" t="n"/>
      <c r="JS1054" s="1" t="n"/>
      <c r="JT1054" s="1" t="n"/>
      <c r="JU1054" s="1" t="n"/>
    </row>
    <row r="1055">
      <c r="A1055" s="1" t="n"/>
      <c r="B1055" s="1" t="n"/>
      <c r="C1055" s="1" t="n"/>
      <c r="D1055" s="1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  <c r="JR1055" s="1" t="n"/>
      <c r="JS1055" s="1" t="n"/>
      <c r="JT1055" s="1" t="n"/>
      <c r="JU1055" s="1" t="n"/>
    </row>
    <row r="1056">
      <c r="A1056" s="1" t="n"/>
      <c r="B1056" s="1" t="n"/>
      <c r="C1056" s="1" t="n"/>
      <c r="D1056" s="1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  <c r="JR1056" s="1" t="n"/>
      <c r="JS1056" s="1" t="n"/>
      <c r="JT1056" s="1" t="n"/>
      <c r="JU1056" s="1" t="n"/>
    </row>
    <row r="1057">
      <c r="A1057" s="1" t="n"/>
      <c r="B1057" s="1" t="n"/>
      <c r="C1057" s="1" t="n"/>
      <c r="D1057" s="1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  <c r="JR1057" s="1" t="n"/>
      <c r="JS1057" s="1" t="n"/>
      <c r="JT1057" s="1" t="n"/>
      <c r="JU1057" s="1" t="n"/>
    </row>
    <row r="1058">
      <c r="A1058" s="1" t="n"/>
      <c r="B1058" s="1" t="n"/>
      <c r="C1058" s="1" t="n"/>
      <c r="D1058" s="1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  <c r="JR1058" s="1" t="n"/>
      <c r="JS1058" s="1" t="n"/>
      <c r="JT1058" s="1" t="n"/>
      <c r="JU1058" s="1" t="n"/>
    </row>
    <row r="1059">
      <c r="A1059" s="1" t="n"/>
      <c r="B1059" s="1" t="n"/>
      <c r="C1059" s="1" t="n"/>
      <c r="D1059" s="1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  <c r="JR1059" s="1" t="n"/>
      <c r="JS1059" s="1" t="n"/>
      <c r="JT1059" s="1" t="n"/>
      <c r="JU1059" s="1" t="n"/>
    </row>
    <row r="1060">
      <c r="A1060" s="1" t="n"/>
      <c r="B1060" s="1" t="n"/>
      <c r="C1060" s="1" t="n"/>
      <c r="D1060" s="1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  <c r="JR1060" s="1" t="n"/>
      <c r="JS1060" s="1" t="n"/>
      <c r="JT1060" s="1" t="n"/>
      <c r="JU1060" s="1" t="n"/>
    </row>
    <row r="1061">
      <c r="A1061" s="1" t="n"/>
      <c r="B1061" s="1" t="n"/>
      <c r="C1061" s="1" t="n"/>
      <c r="D1061" s="1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M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  <c r="JR1061" s="1" t="n"/>
      <c r="JS1061" s="1" t="n"/>
      <c r="JT1061" s="1" t="n"/>
      <c r="JU1061" s="1" t="n"/>
    </row>
    <row r="1062">
      <c r="A1062" s="1" t="n"/>
      <c r="B1062" s="1" t="n"/>
      <c r="C1062" s="1" t="n"/>
      <c r="D1062" s="1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M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  <c r="JR1062" s="1" t="n"/>
      <c r="JS1062" s="1" t="n"/>
      <c r="JT1062" s="1" t="n"/>
      <c r="JU1062" s="1" t="n"/>
    </row>
    <row r="1063">
      <c r="A1063" s="1" t="n"/>
      <c r="B1063" s="1" t="n"/>
      <c r="C1063" s="1" t="n"/>
      <c r="D1063" s="1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M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  <c r="JR1063" s="1" t="n"/>
      <c r="JS1063" s="1" t="n"/>
      <c r="JT1063" s="1" t="n"/>
      <c r="JU1063" s="1" t="n"/>
    </row>
    <row r="1064">
      <c r="A1064" s="1" t="n"/>
      <c r="B1064" s="1" t="n"/>
      <c r="C1064" s="1" t="n"/>
      <c r="D1064" s="1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M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  <c r="JR1064" s="1" t="n"/>
      <c r="JS1064" s="1" t="n"/>
      <c r="JT1064" s="1" t="n"/>
      <c r="JU1064" s="1" t="n"/>
    </row>
    <row r="1065">
      <c r="A1065" s="1" t="n"/>
      <c r="B1065" s="1" t="n"/>
      <c r="C1065" s="1" t="n"/>
      <c r="D1065" s="1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M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  <c r="JR1065" s="1" t="n"/>
      <c r="JS1065" s="1" t="n"/>
      <c r="JT1065" s="1" t="n"/>
      <c r="JU1065" s="1" t="n"/>
    </row>
    <row r="1066">
      <c r="A1066" s="1" t="n"/>
      <c r="B1066" s="1" t="n"/>
      <c r="C1066" s="1" t="n"/>
      <c r="D1066" s="1" t="n"/>
      <c r="E1066" s="1" t="n"/>
      <c r="F1066" s="1" t="n"/>
      <c r="G1066" s="1" t="n"/>
      <c r="H1066" s="1" t="n"/>
      <c r="I1066" s="1" t="n"/>
      <c r="J1066" s="1" t="n"/>
      <c r="K1066" s="1" t="n"/>
      <c r="L1066" s="1" t="n"/>
      <c r="M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  <c r="JR1066" s="1" t="n"/>
      <c r="JS1066" s="1" t="n"/>
      <c r="JT1066" s="1" t="n"/>
      <c r="JU1066" s="1" t="n"/>
    </row>
    <row r="1067">
      <c r="A1067" s="1" t="n"/>
      <c r="B1067" s="1" t="n"/>
      <c r="C1067" s="1" t="n"/>
      <c r="D1067" s="1" t="n"/>
      <c r="E1067" s="1" t="n"/>
      <c r="F1067" s="1" t="n"/>
      <c r="G1067" s="1" t="n"/>
      <c r="H1067" s="1" t="n"/>
      <c r="I1067" s="1" t="n"/>
      <c r="J1067" s="1" t="n"/>
      <c r="K1067" s="1" t="n"/>
      <c r="L1067" s="1" t="n"/>
      <c r="M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  <c r="JR1067" s="1" t="n"/>
      <c r="JS1067" s="1" t="n"/>
      <c r="JT1067" s="1" t="n"/>
      <c r="JU1067" s="1" t="n"/>
    </row>
    <row r="1068">
      <c r="A1068" s="1" t="n"/>
      <c r="B1068" s="1" t="n"/>
      <c r="C1068" s="1" t="n"/>
      <c r="D1068" s="1" t="n"/>
      <c r="E1068" s="1" t="n"/>
      <c r="F1068" s="1" t="n"/>
      <c r="G1068" s="1" t="n"/>
      <c r="H1068" s="1" t="n"/>
      <c r="I1068" s="1" t="n"/>
      <c r="J1068" s="1" t="n"/>
      <c r="K1068" s="1" t="n"/>
      <c r="L1068" s="1" t="n"/>
      <c r="M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  <c r="JR1068" s="1" t="n"/>
      <c r="JS1068" s="1" t="n"/>
      <c r="JT1068" s="1" t="n"/>
      <c r="JU1068" s="1" t="n"/>
    </row>
    <row r="1069">
      <c r="A1069" s="1" t="n"/>
      <c r="B1069" s="1" t="n"/>
      <c r="C1069" s="1" t="n"/>
      <c r="D1069" s="1" t="n"/>
      <c r="E1069" s="1" t="n"/>
      <c r="F1069" s="1" t="n"/>
      <c r="G1069" s="1" t="n"/>
      <c r="H1069" s="1" t="n"/>
      <c r="I1069" s="1" t="n"/>
      <c r="J1069" s="1" t="n"/>
      <c r="K1069" s="1" t="n"/>
      <c r="L1069" s="1" t="n"/>
      <c r="M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  <c r="JR1069" s="1" t="n"/>
      <c r="JS1069" s="1" t="n"/>
      <c r="JT1069" s="1" t="n"/>
      <c r="JU1069" s="1" t="n"/>
    </row>
    <row r="1070">
      <c r="A1070" s="1" t="n"/>
      <c r="B1070" s="1" t="n"/>
      <c r="C1070" s="1" t="n"/>
      <c r="D1070" s="1" t="n"/>
      <c r="E1070" s="1" t="n"/>
      <c r="F1070" s="1" t="n"/>
      <c r="G1070" s="1" t="n"/>
      <c r="H1070" s="1" t="n"/>
      <c r="I1070" s="1" t="n"/>
      <c r="J1070" s="1" t="n"/>
      <c r="K1070" s="1" t="n"/>
      <c r="L1070" s="1" t="n"/>
      <c r="M1070" s="1" t="n"/>
      <c r="N1070" s="1" t="n"/>
      <c r="O1070" s="1" t="n"/>
      <c r="P1070" s="1" t="n"/>
      <c r="Q1070" s="1" t="n"/>
      <c r="R1070" s="1" t="n"/>
      <c r="S1070" s="1" t="n"/>
      <c r="T1070" s="1" t="n"/>
      <c r="U1070" s="1" t="n"/>
      <c r="V1070" s="1" t="n"/>
      <c r="W1070" s="1" t="n"/>
      <c r="X1070" s="1" t="n"/>
      <c r="Y1070" s="1" t="n"/>
      <c r="Z1070" s="1" t="n"/>
      <c r="AA1070" s="1" t="n"/>
      <c r="AB1070" s="1" t="n"/>
      <c r="AC1070" s="1" t="n"/>
      <c r="AD1070" s="1" t="n"/>
      <c r="AE1070" s="1" t="n"/>
      <c r="AF1070" s="1" t="n"/>
      <c r="AG1070" s="1" t="n"/>
      <c r="AH1070" s="1" t="n"/>
      <c r="AI1070" s="1" t="n"/>
      <c r="AJ1070" s="1" t="n"/>
      <c r="AK1070" s="1" t="n"/>
      <c r="AL1070" s="1" t="n"/>
      <c r="AM1070" s="1" t="n"/>
      <c r="AN1070" s="1" t="n"/>
      <c r="AO1070" s="1" t="n"/>
      <c r="AP1070" s="1" t="n"/>
      <c r="AQ1070" s="1" t="n"/>
      <c r="AR1070" s="1" t="n"/>
      <c r="AS1070" s="1" t="n"/>
      <c r="AT1070" s="1" t="n"/>
      <c r="AU1070" s="1" t="n"/>
      <c r="AV1070" s="1" t="n"/>
      <c r="AW1070" s="1" t="n"/>
      <c r="AX1070" s="1" t="n"/>
      <c r="AY1070" s="1" t="n"/>
      <c r="AZ1070" s="1" t="n"/>
      <c r="BA1070" s="1" t="n"/>
      <c r="BB1070" s="1" t="n"/>
      <c r="BC1070" s="1" t="n"/>
      <c r="BD1070" s="1" t="n"/>
      <c r="BE1070" s="1" t="n"/>
      <c r="BF1070" s="1" t="n"/>
      <c r="BG1070" s="1" t="n"/>
      <c r="BH1070" s="1" t="n"/>
      <c r="BI1070" s="1" t="n"/>
      <c r="BJ1070" s="1" t="n"/>
      <c r="BK1070" s="1" t="n"/>
      <c r="BL1070" s="1" t="n"/>
      <c r="BM1070" s="1" t="n"/>
      <c r="BN1070" s="1" t="n"/>
      <c r="BO1070" s="1" t="n"/>
      <c r="BP1070" s="1" t="n"/>
      <c r="BQ1070" s="1" t="n"/>
      <c r="BR1070" s="1" t="n"/>
      <c r="BS1070" s="1" t="n"/>
      <c r="BT1070" s="1" t="n"/>
      <c r="BU1070" s="1" t="n"/>
      <c r="BV1070" s="1" t="n"/>
      <c r="BW1070" s="1" t="n"/>
      <c r="BX1070" s="1" t="n"/>
      <c r="BY1070" s="1" t="n"/>
      <c r="BZ1070" s="1" t="n"/>
      <c r="CA1070" s="1" t="n"/>
      <c r="CB1070" s="1" t="n"/>
      <c r="CC1070" s="1" t="n"/>
      <c r="CD1070" s="1" t="n"/>
      <c r="CE1070" s="1" t="n"/>
      <c r="CF1070" s="1" t="n"/>
      <c r="CG1070" s="1" t="n"/>
      <c r="CH1070" s="1" t="n"/>
      <c r="CI1070" s="1" t="n"/>
      <c r="CJ1070" s="1" t="n"/>
      <c r="CK1070" s="1" t="n"/>
      <c r="CL1070" s="1" t="n"/>
      <c r="CM1070" s="1" t="n"/>
      <c r="CN1070" s="1" t="n"/>
      <c r="CO1070" s="1" t="n"/>
      <c r="CP1070" s="1" t="n"/>
      <c r="CQ1070" s="1" t="n"/>
      <c r="CR1070" s="1" t="n"/>
      <c r="CS1070" s="1" t="n"/>
      <c r="CT1070" s="1" t="n"/>
      <c r="CU1070" s="1" t="n"/>
      <c r="CV1070" s="1" t="n"/>
      <c r="CW1070" s="1" t="n"/>
      <c r="CX1070" s="1" t="n"/>
      <c r="CY1070" s="1" t="n"/>
      <c r="CZ1070" s="1" t="n"/>
      <c r="DA1070" s="1" t="n"/>
      <c r="DB1070" s="1" t="n"/>
      <c r="DC1070" s="1" t="n"/>
      <c r="DD1070" s="1" t="n"/>
      <c r="DE1070" s="1" t="n"/>
      <c r="DF1070" s="1" t="n"/>
      <c r="DG1070" s="1" t="n"/>
      <c r="DH1070" s="1" t="n"/>
      <c r="DI1070" s="1" t="n"/>
      <c r="DJ1070" s="1" t="n"/>
      <c r="DK1070" s="1" t="n"/>
      <c r="DL1070" s="1" t="n"/>
      <c r="DM1070" s="1" t="n"/>
      <c r="DN1070" s="1" t="n"/>
      <c r="DO1070" s="1" t="n"/>
      <c r="DP1070" s="1" t="n"/>
      <c r="DQ1070" s="1" t="n"/>
      <c r="DR1070" s="1" t="n"/>
      <c r="DS1070" s="1" t="n"/>
      <c r="DT1070" s="1" t="n"/>
      <c r="DU1070" s="1" t="n"/>
      <c r="DV1070" s="1" t="n"/>
      <c r="DW1070" s="1" t="n"/>
      <c r="DX1070" s="1" t="n"/>
      <c r="DY1070" s="1" t="n"/>
      <c r="DZ1070" s="1" t="n"/>
      <c r="EA1070" s="1" t="n"/>
      <c r="EB1070" s="1" t="n"/>
      <c r="EC1070" s="1" t="n"/>
      <c r="ED1070" s="1" t="n"/>
      <c r="EE1070" s="1" t="n"/>
      <c r="EF1070" s="1" t="n"/>
      <c r="EG1070" s="1" t="n"/>
      <c r="EH1070" s="1" t="n"/>
      <c r="EI1070" s="1" t="n"/>
      <c r="EJ1070" s="1" t="n"/>
      <c r="EK1070" s="1" t="n"/>
      <c r="EL1070" s="1" t="n"/>
      <c r="EM1070" s="1" t="n"/>
      <c r="EN1070" s="1" t="n"/>
      <c r="EO1070" s="1" t="n"/>
      <c r="EP1070" s="1" t="n"/>
      <c r="EQ1070" s="1" t="n"/>
      <c r="ER1070" s="1" t="n"/>
      <c r="ES1070" s="1" t="n"/>
      <c r="ET1070" s="1" t="n"/>
      <c r="EU1070" s="1" t="n"/>
      <c r="EV1070" s="1" t="n"/>
      <c r="EW1070" s="1" t="n"/>
      <c r="EX1070" s="1" t="n"/>
      <c r="EY1070" s="1" t="n"/>
      <c r="EZ1070" s="1" t="n"/>
      <c r="FA1070" s="1" t="n"/>
      <c r="FB1070" s="1" t="n"/>
      <c r="FC1070" s="1" t="n"/>
      <c r="FD1070" s="1" t="n"/>
      <c r="FE1070" s="1" t="n"/>
      <c r="FF1070" s="1" t="n"/>
      <c r="FG1070" s="1" t="n"/>
      <c r="FH1070" s="1" t="n"/>
      <c r="FI1070" s="1" t="n"/>
      <c r="FJ1070" s="1" t="n"/>
      <c r="FK1070" s="1" t="n"/>
      <c r="FL1070" s="1" t="n"/>
      <c r="FM1070" s="1" t="n"/>
      <c r="FN1070" s="1" t="n"/>
      <c r="FO1070" s="1" t="n"/>
      <c r="FP1070" s="1" t="n"/>
      <c r="FQ1070" s="1" t="n"/>
      <c r="FR1070" s="1" t="n"/>
      <c r="FS1070" s="1" t="n"/>
      <c r="FT1070" s="1" t="n"/>
      <c r="FU1070" s="1" t="n"/>
      <c r="FV1070" s="1" t="n"/>
      <c r="FW1070" s="1" t="n"/>
      <c r="FX1070" s="1" t="n"/>
      <c r="FY1070" s="1" t="n"/>
      <c r="FZ1070" s="1" t="n"/>
      <c r="GA1070" s="1" t="n"/>
      <c r="GB1070" s="1" t="n"/>
      <c r="GC1070" s="1" t="n"/>
      <c r="GD1070" s="1" t="n"/>
      <c r="GE1070" s="1" t="n"/>
      <c r="GF1070" s="1" t="n"/>
      <c r="GG1070" s="1" t="n"/>
      <c r="GH1070" s="1" t="n"/>
      <c r="GI1070" s="1" t="n"/>
      <c r="GJ1070" s="1" t="n"/>
      <c r="GK1070" s="1" t="n"/>
      <c r="GL1070" s="1" t="n"/>
      <c r="GM1070" s="1" t="n"/>
      <c r="GN1070" s="1" t="n"/>
      <c r="GO1070" s="1" t="n"/>
      <c r="GP1070" s="1" t="n"/>
      <c r="GQ1070" s="1" t="n"/>
      <c r="GR1070" s="1" t="n"/>
      <c r="GS1070" s="1" t="n"/>
      <c r="GT1070" s="1" t="n"/>
      <c r="GU1070" s="1" t="n"/>
      <c r="GV1070" s="1" t="n"/>
      <c r="GW1070" s="1" t="n"/>
      <c r="GX1070" s="1" t="n"/>
      <c r="GY1070" s="1" t="n"/>
      <c r="GZ1070" s="1" t="n"/>
      <c r="HA1070" s="1" t="n"/>
      <c r="HB1070" s="1" t="n"/>
      <c r="HC1070" s="1" t="n"/>
      <c r="HD1070" s="1" t="n"/>
      <c r="HE1070" s="1" t="n"/>
      <c r="HF1070" s="1" t="n"/>
      <c r="HG1070" s="1" t="n"/>
      <c r="HH1070" s="1" t="n"/>
      <c r="HI1070" s="1" t="n"/>
      <c r="HJ1070" s="1" t="n"/>
      <c r="HK1070" s="1" t="n"/>
      <c r="HL1070" s="1" t="n"/>
      <c r="HM1070" s="1" t="n"/>
      <c r="HN1070" s="1" t="n"/>
      <c r="HO1070" s="1" t="n"/>
      <c r="HP1070" s="1" t="n"/>
      <c r="HQ1070" s="1" t="n"/>
      <c r="HR1070" s="1" t="n"/>
      <c r="HS1070" s="1" t="n"/>
      <c r="HT1070" s="1" t="n"/>
      <c r="HU1070" s="1" t="n"/>
      <c r="HV1070" s="1" t="n"/>
      <c r="HW1070" s="1" t="n"/>
      <c r="HX1070" s="1" t="n"/>
      <c r="HY1070" s="1" t="n"/>
      <c r="HZ1070" s="1" t="n"/>
      <c r="IA1070" s="1" t="n"/>
      <c r="IB1070" s="1" t="n"/>
      <c r="IC1070" s="1" t="n"/>
      <c r="ID1070" s="1" t="n"/>
      <c r="IE1070" s="1" t="n"/>
      <c r="IF1070" s="1" t="n"/>
      <c r="IG1070" s="1" t="n"/>
      <c r="IH1070" s="1" t="n"/>
      <c r="II1070" s="1" t="n"/>
      <c r="IJ1070" s="1" t="n"/>
      <c r="IK1070" s="1" t="n"/>
      <c r="IL1070" s="1" t="n"/>
      <c r="IM1070" s="1" t="n"/>
      <c r="IN1070" s="1" t="n"/>
      <c r="IO1070" s="1" t="n"/>
      <c r="IP1070" s="1" t="n"/>
      <c r="IQ1070" s="1" t="n"/>
      <c r="IR1070" s="1" t="n"/>
      <c r="IS1070" s="1" t="n"/>
      <c r="IT1070" s="1" t="n"/>
      <c r="IU1070" s="1" t="n"/>
      <c r="IV1070" s="1" t="n"/>
      <c r="IW1070" s="1" t="n"/>
      <c r="IX1070" s="1" t="n"/>
      <c r="IY1070" s="1" t="n"/>
      <c r="IZ1070" s="1" t="n"/>
      <c r="JA1070" s="1" t="n"/>
      <c r="JB1070" s="1" t="n"/>
      <c r="JC1070" s="1" t="n"/>
      <c r="JD1070" s="1" t="n"/>
      <c r="JE1070" s="1" t="n"/>
      <c r="JF1070" s="1" t="n"/>
      <c r="JG1070" s="1" t="n"/>
      <c r="JH1070" s="1" t="n"/>
      <c r="JI1070" s="1" t="n"/>
      <c r="JJ1070" s="1" t="n"/>
      <c r="JK1070" s="1" t="n"/>
      <c r="JL1070" s="1" t="n"/>
      <c r="JM1070" s="1" t="n"/>
      <c r="JN1070" s="1" t="n"/>
      <c r="JO1070" s="1" t="n"/>
      <c r="JP1070" s="1" t="n"/>
      <c r="JQ1070" s="1" t="n"/>
      <c r="JR1070" s="1" t="n"/>
      <c r="JS1070" s="1" t="n"/>
      <c r="JT1070" s="1" t="n"/>
      <c r="JU1070" s="1" t="n"/>
    </row>
    <row r="1071">
      <c r="A1071" s="1" t="n"/>
      <c r="B1071" s="1" t="n"/>
      <c r="C1071" s="1" t="n"/>
      <c r="D1071" s="1" t="n"/>
      <c r="E1071" s="1" t="n"/>
      <c r="F1071" s="1" t="n"/>
      <c r="G1071" s="1" t="n"/>
      <c r="H1071" s="1" t="n"/>
      <c r="I1071" s="1" t="n"/>
      <c r="J1071" s="1" t="n"/>
      <c r="K1071" s="1" t="n"/>
      <c r="L1071" s="1" t="n"/>
      <c r="M1071" s="1" t="n"/>
      <c r="N1071" s="1" t="n"/>
      <c r="O1071" s="1" t="n"/>
      <c r="P1071" s="1" t="n"/>
      <c r="Q1071" s="1" t="n"/>
      <c r="R1071" s="1" t="n"/>
      <c r="S1071" s="1" t="n"/>
      <c r="T1071" s="1" t="n"/>
      <c r="U1071" s="1" t="n"/>
      <c r="V1071" s="1" t="n"/>
      <c r="W1071" s="1" t="n"/>
      <c r="X1071" s="1" t="n"/>
      <c r="Y1071" s="1" t="n"/>
      <c r="Z1071" s="1" t="n"/>
      <c r="AA1071" s="1" t="n"/>
      <c r="AB1071" s="1" t="n"/>
      <c r="AC1071" s="1" t="n"/>
      <c r="AD1071" s="1" t="n"/>
      <c r="AE1071" s="1" t="n"/>
      <c r="AF1071" s="1" t="n"/>
      <c r="AG1071" s="1" t="n"/>
      <c r="AH1071" s="1" t="n"/>
      <c r="AI1071" s="1" t="n"/>
      <c r="AJ1071" s="1" t="n"/>
      <c r="AK1071" s="1" t="n"/>
      <c r="AL1071" s="1" t="n"/>
      <c r="AM1071" s="1" t="n"/>
      <c r="AN1071" s="1" t="n"/>
      <c r="AO1071" s="1" t="n"/>
      <c r="AP1071" s="1" t="n"/>
      <c r="AQ1071" s="1" t="n"/>
      <c r="AR1071" s="1" t="n"/>
      <c r="AS1071" s="1" t="n"/>
      <c r="AT1071" s="1" t="n"/>
      <c r="AU1071" s="1" t="n"/>
      <c r="AV1071" s="1" t="n"/>
      <c r="AW1071" s="1" t="n"/>
      <c r="AX1071" s="1" t="n"/>
      <c r="AY1071" s="1" t="n"/>
      <c r="AZ1071" s="1" t="n"/>
      <c r="BA1071" s="1" t="n"/>
      <c r="BB1071" s="1" t="n"/>
      <c r="BC1071" s="1" t="n"/>
      <c r="BD1071" s="1" t="n"/>
      <c r="BE1071" s="1" t="n"/>
      <c r="BF1071" s="1" t="n"/>
      <c r="BG1071" s="1" t="n"/>
      <c r="BH1071" s="1" t="n"/>
      <c r="BI1071" s="1" t="n"/>
      <c r="BJ1071" s="1" t="n"/>
      <c r="BK1071" s="1" t="n"/>
      <c r="BL1071" s="1" t="n"/>
      <c r="BM1071" s="1" t="n"/>
      <c r="BN1071" s="1" t="n"/>
      <c r="BO1071" s="1" t="n"/>
      <c r="BP1071" s="1" t="n"/>
      <c r="BQ1071" s="1" t="n"/>
      <c r="BR1071" s="1" t="n"/>
      <c r="BS1071" s="1" t="n"/>
      <c r="BT1071" s="1" t="n"/>
      <c r="BU1071" s="1" t="n"/>
      <c r="BV1071" s="1" t="n"/>
      <c r="BW1071" s="1" t="n"/>
      <c r="BX1071" s="1" t="n"/>
      <c r="BY1071" s="1" t="n"/>
      <c r="BZ1071" s="1" t="n"/>
      <c r="CA1071" s="1" t="n"/>
      <c r="CB1071" s="1" t="n"/>
      <c r="CC1071" s="1" t="n"/>
      <c r="CD1071" s="1" t="n"/>
      <c r="CE1071" s="1" t="n"/>
      <c r="CF1071" s="1" t="n"/>
      <c r="CG1071" s="1" t="n"/>
      <c r="CH1071" s="1" t="n"/>
      <c r="CI1071" s="1" t="n"/>
      <c r="CJ1071" s="1" t="n"/>
      <c r="CK1071" s="1" t="n"/>
      <c r="CL1071" s="1" t="n"/>
      <c r="CM1071" s="1" t="n"/>
      <c r="CN1071" s="1" t="n"/>
      <c r="CO1071" s="1" t="n"/>
      <c r="CP1071" s="1" t="n"/>
      <c r="CQ1071" s="1" t="n"/>
      <c r="CR1071" s="1" t="n"/>
      <c r="CS1071" s="1" t="n"/>
      <c r="CT1071" s="1" t="n"/>
      <c r="CU1071" s="1" t="n"/>
      <c r="CV1071" s="1" t="n"/>
      <c r="CW1071" s="1" t="n"/>
      <c r="CX1071" s="1" t="n"/>
      <c r="CY1071" s="1" t="n"/>
      <c r="CZ1071" s="1" t="n"/>
      <c r="DA1071" s="1" t="n"/>
      <c r="DB1071" s="1" t="n"/>
      <c r="DC1071" s="1" t="n"/>
      <c r="DD1071" s="1" t="n"/>
      <c r="DE1071" s="1" t="n"/>
      <c r="DF1071" s="1" t="n"/>
      <c r="DG1071" s="1" t="n"/>
      <c r="DH1071" s="1" t="n"/>
      <c r="DI1071" s="1" t="n"/>
      <c r="DJ1071" s="1" t="n"/>
      <c r="DK1071" s="1" t="n"/>
      <c r="DL1071" s="1" t="n"/>
      <c r="DM1071" s="1" t="n"/>
      <c r="DN1071" s="1" t="n"/>
      <c r="DO1071" s="1" t="n"/>
      <c r="DP1071" s="1" t="n"/>
      <c r="DQ1071" s="1" t="n"/>
      <c r="DR1071" s="1" t="n"/>
      <c r="DS1071" s="1" t="n"/>
      <c r="DT1071" s="1" t="n"/>
      <c r="DU1071" s="1" t="n"/>
      <c r="DV1071" s="1" t="n"/>
      <c r="DW1071" s="1" t="n"/>
      <c r="DX1071" s="1" t="n"/>
      <c r="DY1071" s="1" t="n"/>
      <c r="DZ1071" s="1" t="n"/>
      <c r="EA1071" s="1" t="n"/>
      <c r="EB1071" s="1" t="n"/>
      <c r="EC1071" s="1" t="n"/>
      <c r="ED1071" s="1" t="n"/>
      <c r="EE1071" s="1" t="n"/>
      <c r="EF1071" s="1" t="n"/>
      <c r="EG1071" s="1" t="n"/>
      <c r="EH1071" s="1" t="n"/>
      <c r="EI1071" s="1" t="n"/>
      <c r="EJ1071" s="1" t="n"/>
      <c r="EK1071" s="1" t="n"/>
      <c r="EL1071" s="1" t="n"/>
      <c r="EM1071" s="1" t="n"/>
      <c r="EN1071" s="1" t="n"/>
      <c r="EO1071" s="1" t="n"/>
      <c r="EP1071" s="1" t="n"/>
      <c r="EQ1071" s="1" t="n"/>
      <c r="ER1071" s="1" t="n"/>
      <c r="ES1071" s="1" t="n"/>
      <c r="ET1071" s="1" t="n"/>
      <c r="EU1071" s="1" t="n"/>
      <c r="EV1071" s="1" t="n"/>
      <c r="EW1071" s="1" t="n"/>
      <c r="EX1071" s="1" t="n"/>
      <c r="EY1071" s="1" t="n"/>
      <c r="EZ1071" s="1" t="n"/>
      <c r="FA1071" s="1" t="n"/>
      <c r="FB1071" s="1" t="n"/>
      <c r="FC1071" s="1" t="n"/>
      <c r="FD1071" s="1" t="n"/>
      <c r="FE1071" s="1" t="n"/>
      <c r="FF1071" s="1" t="n"/>
      <c r="FG1071" s="1" t="n"/>
      <c r="FH1071" s="1" t="n"/>
      <c r="FI1071" s="1" t="n"/>
      <c r="FJ1071" s="1" t="n"/>
      <c r="FK1071" s="1" t="n"/>
      <c r="FL1071" s="1" t="n"/>
      <c r="FM1071" s="1" t="n"/>
      <c r="FN1071" s="1" t="n"/>
      <c r="FO1071" s="1" t="n"/>
      <c r="FP1071" s="1" t="n"/>
      <c r="FQ1071" s="1" t="n"/>
      <c r="FR1071" s="1" t="n"/>
      <c r="FS1071" s="1" t="n"/>
      <c r="FT1071" s="1" t="n"/>
      <c r="FU1071" s="1" t="n"/>
      <c r="FV1071" s="1" t="n"/>
      <c r="FW1071" s="1" t="n"/>
      <c r="FX1071" s="1" t="n"/>
      <c r="FY1071" s="1" t="n"/>
      <c r="FZ1071" s="1" t="n"/>
      <c r="GA1071" s="1" t="n"/>
      <c r="GB1071" s="1" t="n"/>
      <c r="GC1071" s="1" t="n"/>
      <c r="GD1071" s="1" t="n"/>
      <c r="GE1071" s="1" t="n"/>
      <c r="GF1071" s="1" t="n"/>
      <c r="GG1071" s="1" t="n"/>
      <c r="GH1071" s="1" t="n"/>
      <c r="GI1071" s="1" t="n"/>
      <c r="GJ1071" s="1" t="n"/>
      <c r="GK1071" s="1" t="n"/>
      <c r="GL1071" s="1" t="n"/>
      <c r="GM1071" s="1" t="n"/>
      <c r="GN1071" s="1" t="n"/>
      <c r="GO1071" s="1" t="n"/>
      <c r="GP1071" s="1" t="n"/>
      <c r="GQ1071" s="1" t="n"/>
      <c r="GR1071" s="1" t="n"/>
      <c r="GS1071" s="1" t="n"/>
      <c r="GT1071" s="1" t="n"/>
      <c r="GU1071" s="1" t="n"/>
      <c r="GV1071" s="1" t="n"/>
      <c r="GW1071" s="1" t="n"/>
      <c r="GX1071" s="1" t="n"/>
      <c r="GY1071" s="1" t="n"/>
      <c r="GZ1071" s="1" t="n"/>
      <c r="HA1071" s="1" t="n"/>
      <c r="HB1071" s="1" t="n"/>
      <c r="HC1071" s="1" t="n"/>
      <c r="HD1071" s="1" t="n"/>
      <c r="HE1071" s="1" t="n"/>
      <c r="HF1071" s="1" t="n"/>
      <c r="HG1071" s="1" t="n"/>
      <c r="HH1071" s="1" t="n"/>
      <c r="HI1071" s="1" t="n"/>
      <c r="HJ1071" s="1" t="n"/>
      <c r="HK1071" s="1" t="n"/>
      <c r="HL1071" s="1" t="n"/>
      <c r="HM1071" s="1" t="n"/>
      <c r="HN1071" s="1" t="n"/>
      <c r="HO1071" s="1" t="n"/>
      <c r="HP1071" s="1" t="n"/>
      <c r="HQ1071" s="1" t="n"/>
      <c r="HR1071" s="1" t="n"/>
      <c r="HS1071" s="1" t="n"/>
      <c r="HT1071" s="1" t="n"/>
      <c r="HU1071" s="1" t="n"/>
      <c r="HV1071" s="1" t="n"/>
      <c r="HW1071" s="1" t="n"/>
      <c r="HX1071" s="1" t="n"/>
      <c r="HY1071" s="1" t="n"/>
      <c r="HZ1071" s="1" t="n"/>
      <c r="IA1071" s="1" t="n"/>
      <c r="IB1071" s="1" t="n"/>
      <c r="IC1071" s="1" t="n"/>
      <c r="ID1071" s="1" t="n"/>
      <c r="IE1071" s="1" t="n"/>
      <c r="IF1071" s="1" t="n"/>
      <c r="IG1071" s="1" t="n"/>
      <c r="IH1071" s="1" t="n"/>
      <c r="II1071" s="1" t="n"/>
      <c r="IJ1071" s="1" t="n"/>
      <c r="IK1071" s="1" t="n"/>
      <c r="IL1071" s="1" t="n"/>
      <c r="IM1071" s="1" t="n"/>
      <c r="IN1071" s="1" t="n"/>
      <c r="IO1071" s="1" t="n"/>
      <c r="IP1071" s="1" t="n"/>
      <c r="IQ1071" s="1" t="n"/>
      <c r="IR1071" s="1" t="n"/>
      <c r="IS1071" s="1" t="n"/>
      <c r="IT1071" s="1" t="n"/>
      <c r="IU1071" s="1" t="n"/>
      <c r="IV1071" s="1" t="n"/>
      <c r="IW1071" s="1" t="n"/>
      <c r="IX1071" s="1" t="n"/>
      <c r="IY1071" s="1" t="n"/>
      <c r="IZ1071" s="1" t="n"/>
      <c r="JA1071" s="1" t="n"/>
      <c r="JB1071" s="1" t="n"/>
      <c r="JC1071" s="1" t="n"/>
      <c r="JD1071" s="1" t="n"/>
      <c r="JE1071" s="1" t="n"/>
      <c r="JF1071" s="1" t="n"/>
      <c r="JG1071" s="1" t="n"/>
      <c r="JH1071" s="1" t="n"/>
      <c r="JI1071" s="1" t="n"/>
      <c r="JJ1071" s="1" t="n"/>
      <c r="JK1071" s="1" t="n"/>
      <c r="JL1071" s="1" t="n"/>
      <c r="JM1071" s="1" t="n"/>
      <c r="JN1071" s="1" t="n"/>
      <c r="JO1071" s="1" t="n"/>
      <c r="JP1071" s="1" t="n"/>
      <c r="JQ1071" s="1" t="n"/>
      <c r="JR1071" s="1" t="n"/>
      <c r="JS1071" s="1" t="n"/>
      <c r="JT1071" s="1" t="n"/>
      <c r="JU1071" s="1" t="n"/>
    </row>
    <row r="1072">
      <c r="A1072" s="1" t="n"/>
      <c r="B1072" s="1" t="n"/>
      <c r="C1072" s="1" t="n"/>
      <c r="D1072" s="1" t="n"/>
      <c r="E1072" s="1" t="n"/>
      <c r="F1072" s="1" t="n"/>
      <c r="G1072" s="1" t="n"/>
      <c r="H1072" s="1" t="n"/>
      <c r="I1072" s="1" t="n"/>
      <c r="J1072" s="1" t="n"/>
      <c r="K1072" s="1" t="n"/>
      <c r="L1072" s="1" t="n"/>
      <c r="M1072" s="1" t="n"/>
      <c r="N1072" s="1" t="n"/>
      <c r="O1072" s="1" t="n"/>
      <c r="P1072" s="1" t="n"/>
      <c r="Q1072" s="1" t="n"/>
      <c r="R1072" s="1" t="n"/>
      <c r="S1072" s="1" t="n"/>
      <c r="T1072" s="1" t="n"/>
      <c r="U1072" s="1" t="n"/>
      <c r="V1072" s="1" t="n"/>
      <c r="W1072" s="1" t="n"/>
      <c r="X1072" s="1" t="n"/>
      <c r="Y1072" s="1" t="n"/>
      <c r="Z1072" s="1" t="n"/>
      <c r="AA1072" s="1" t="n"/>
      <c r="AB1072" s="1" t="n"/>
      <c r="AC1072" s="1" t="n"/>
      <c r="AD1072" s="1" t="n"/>
      <c r="AE1072" s="1" t="n"/>
      <c r="AF1072" s="1" t="n"/>
      <c r="AG1072" s="1" t="n"/>
      <c r="AH1072" s="1" t="n"/>
      <c r="AI1072" s="1" t="n"/>
      <c r="AJ1072" s="1" t="n"/>
      <c r="AK1072" s="1" t="n"/>
      <c r="AL1072" s="1" t="n"/>
      <c r="AM1072" s="1" t="n"/>
      <c r="AN1072" s="1" t="n"/>
      <c r="AO1072" s="1" t="n"/>
      <c r="AP1072" s="1" t="n"/>
      <c r="AQ1072" s="1" t="n"/>
      <c r="AR1072" s="1" t="n"/>
      <c r="AS1072" s="1" t="n"/>
      <c r="AT1072" s="1" t="n"/>
      <c r="AU1072" s="1" t="n"/>
      <c r="AV1072" s="1" t="n"/>
      <c r="AW1072" s="1" t="n"/>
      <c r="AX1072" s="1" t="n"/>
      <c r="AY1072" s="1" t="n"/>
      <c r="AZ1072" s="1" t="n"/>
      <c r="BA1072" s="1" t="n"/>
      <c r="BB1072" s="1" t="n"/>
      <c r="BC1072" s="1" t="n"/>
      <c r="BD1072" s="1" t="n"/>
      <c r="BE1072" s="1" t="n"/>
      <c r="BF1072" s="1" t="n"/>
      <c r="BG1072" s="1" t="n"/>
      <c r="BH1072" s="1" t="n"/>
      <c r="BI1072" s="1" t="n"/>
      <c r="BJ1072" s="1" t="n"/>
      <c r="BK1072" s="1" t="n"/>
      <c r="BL1072" s="1" t="n"/>
      <c r="BM1072" s="1" t="n"/>
      <c r="BN1072" s="1" t="n"/>
      <c r="BO1072" s="1" t="n"/>
      <c r="BP1072" s="1" t="n"/>
      <c r="BQ1072" s="1" t="n"/>
      <c r="BR1072" s="1" t="n"/>
      <c r="BS1072" s="1" t="n"/>
      <c r="BT1072" s="1" t="n"/>
      <c r="BU1072" s="1" t="n"/>
      <c r="BV1072" s="1" t="n"/>
      <c r="BW1072" s="1" t="n"/>
      <c r="BX1072" s="1" t="n"/>
      <c r="BY1072" s="1" t="n"/>
      <c r="BZ1072" s="1" t="n"/>
      <c r="CA1072" s="1" t="n"/>
      <c r="CB1072" s="1" t="n"/>
      <c r="CC1072" s="1" t="n"/>
      <c r="CD1072" s="1" t="n"/>
      <c r="CE1072" s="1" t="n"/>
      <c r="CF1072" s="1" t="n"/>
      <c r="CG1072" s="1" t="n"/>
      <c r="CH1072" s="1" t="n"/>
      <c r="CI1072" s="1" t="n"/>
      <c r="CJ1072" s="1" t="n"/>
      <c r="CK1072" s="1" t="n"/>
      <c r="CL1072" s="1" t="n"/>
      <c r="CM1072" s="1" t="n"/>
      <c r="CN1072" s="1" t="n"/>
      <c r="CO1072" s="1" t="n"/>
      <c r="CP1072" s="1" t="n"/>
      <c r="CQ1072" s="1" t="n"/>
      <c r="CR1072" s="1" t="n"/>
      <c r="CS1072" s="1" t="n"/>
      <c r="CT1072" s="1" t="n"/>
      <c r="CU1072" s="1" t="n"/>
      <c r="CV1072" s="1" t="n"/>
      <c r="CW1072" s="1" t="n"/>
      <c r="CX1072" s="1" t="n"/>
      <c r="CY1072" s="1" t="n"/>
      <c r="CZ1072" s="1" t="n"/>
      <c r="DA1072" s="1" t="n"/>
      <c r="DB1072" s="1" t="n"/>
      <c r="DC1072" s="1" t="n"/>
      <c r="DD1072" s="1" t="n"/>
      <c r="DE1072" s="1" t="n"/>
      <c r="DF1072" s="1" t="n"/>
      <c r="DG1072" s="1" t="n"/>
      <c r="DH1072" s="1" t="n"/>
      <c r="DI1072" s="1" t="n"/>
      <c r="DJ1072" s="1" t="n"/>
      <c r="DK1072" s="1" t="n"/>
      <c r="DL1072" s="1" t="n"/>
      <c r="DM1072" s="1" t="n"/>
      <c r="DN1072" s="1" t="n"/>
      <c r="DO1072" s="1" t="n"/>
      <c r="DP1072" s="1" t="n"/>
      <c r="DQ1072" s="1" t="n"/>
      <c r="DR1072" s="1" t="n"/>
      <c r="DS1072" s="1" t="n"/>
      <c r="DT1072" s="1" t="n"/>
      <c r="DU1072" s="1" t="n"/>
      <c r="DV1072" s="1" t="n"/>
      <c r="DW1072" s="1" t="n"/>
      <c r="DX1072" s="1" t="n"/>
      <c r="DY1072" s="1" t="n"/>
      <c r="DZ1072" s="1" t="n"/>
      <c r="EA1072" s="1" t="n"/>
      <c r="EB1072" s="1" t="n"/>
      <c r="EC1072" s="1" t="n"/>
      <c r="ED1072" s="1" t="n"/>
      <c r="EE1072" s="1" t="n"/>
      <c r="EF1072" s="1" t="n"/>
      <c r="EG1072" s="1" t="n"/>
      <c r="EH1072" s="1" t="n"/>
      <c r="EI1072" s="1" t="n"/>
      <c r="EJ1072" s="1" t="n"/>
      <c r="EK1072" s="1" t="n"/>
      <c r="EL1072" s="1" t="n"/>
      <c r="EM1072" s="1" t="n"/>
      <c r="EN1072" s="1" t="n"/>
      <c r="EO1072" s="1" t="n"/>
      <c r="EP1072" s="1" t="n"/>
      <c r="EQ1072" s="1" t="n"/>
      <c r="ER1072" s="1" t="n"/>
      <c r="ES1072" s="1" t="n"/>
      <c r="ET1072" s="1" t="n"/>
      <c r="EU1072" s="1" t="n"/>
      <c r="EV1072" s="1" t="n"/>
      <c r="EW1072" s="1" t="n"/>
      <c r="EX1072" s="1" t="n"/>
      <c r="EY1072" s="1" t="n"/>
      <c r="EZ1072" s="1" t="n"/>
      <c r="FA1072" s="1" t="n"/>
      <c r="FB1072" s="1" t="n"/>
      <c r="FC1072" s="1" t="n"/>
      <c r="FD1072" s="1" t="n"/>
      <c r="FE1072" s="1" t="n"/>
      <c r="FF1072" s="1" t="n"/>
      <c r="FG1072" s="1" t="n"/>
      <c r="FH1072" s="1" t="n"/>
      <c r="FI1072" s="1" t="n"/>
      <c r="FJ1072" s="1" t="n"/>
      <c r="FK1072" s="1" t="n"/>
      <c r="FL1072" s="1" t="n"/>
      <c r="FM1072" s="1" t="n"/>
      <c r="FN1072" s="1" t="n"/>
      <c r="FO1072" s="1" t="n"/>
      <c r="FP1072" s="1" t="n"/>
      <c r="FQ1072" s="1" t="n"/>
      <c r="FR1072" s="1" t="n"/>
      <c r="FS1072" s="1" t="n"/>
      <c r="FT1072" s="1" t="n"/>
      <c r="FU1072" s="1" t="n"/>
      <c r="FV1072" s="1" t="n"/>
      <c r="FW1072" s="1" t="n"/>
      <c r="FX1072" s="1" t="n"/>
      <c r="FY1072" s="1" t="n"/>
      <c r="FZ1072" s="1" t="n"/>
      <c r="GA1072" s="1" t="n"/>
      <c r="GB1072" s="1" t="n"/>
      <c r="GC1072" s="1" t="n"/>
      <c r="GD1072" s="1" t="n"/>
      <c r="GE1072" s="1" t="n"/>
      <c r="GF1072" s="1" t="n"/>
      <c r="GG1072" s="1" t="n"/>
      <c r="GH1072" s="1" t="n"/>
      <c r="GI1072" s="1" t="n"/>
      <c r="GJ1072" s="1" t="n"/>
      <c r="GK1072" s="1" t="n"/>
      <c r="GL1072" s="1" t="n"/>
      <c r="GM1072" s="1" t="n"/>
      <c r="GN1072" s="1" t="n"/>
      <c r="GO1072" s="1" t="n"/>
      <c r="GP1072" s="1" t="n"/>
      <c r="GQ1072" s="1" t="n"/>
      <c r="GR1072" s="1" t="n"/>
      <c r="GS1072" s="1" t="n"/>
      <c r="GT1072" s="1" t="n"/>
      <c r="GU1072" s="1" t="n"/>
      <c r="GV1072" s="1" t="n"/>
      <c r="GW1072" s="1" t="n"/>
      <c r="GX1072" s="1" t="n"/>
      <c r="GY1072" s="1" t="n"/>
      <c r="GZ1072" s="1" t="n"/>
      <c r="HA1072" s="1" t="n"/>
      <c r="HB1072" s="1" t="n"/>
      <c r="HC1072" s="1" t="n"/>
      <c r="HD1072" s="1" t="n"/>
      <c r="HE1072" s="1" t="n"/>
      <c r="HF1072" s="1" t="n"/>
      <c r="HG1072" s="1" t="n"/>
      <c r="HH1072" s="1" t="n"/>
      <c r="HI1072" s="1" t="n"/>
      <c r="HJ1072" s="1" t="n"/>
      <c r="HK1072" s="1" t="n"/>
      <c r="HL1072" s="1" t="n"/>
      <c r="HM1072" s="1" t="n"/>
      <c r="HN1072" s="1" t="n"/>
      <c r="HO1072" s="1" t="n"/>
      <c r="HP1072" s="1" t="n"/>
      <c r="HQ1072" s="1" t="n"/>
      <c r="HR1072" s="1" t="n"/>
      <c r="HS1072" s="1" t="n"/>
      <c r="HT1072" s="1" t="n"/>
      <c r="HU1072" s="1" t="n"/>
      <c r="HV1072" s="1" t="n"/>
      <c r="HW1072" s="1" t="n"/>
      <c r="HX1072" s="1" t="n"/>
      <c r="HY1072" s="1" t="n"/>
      <c r="HZ1072" s="1" t="n"/>
      <c r="IA1072" s="1" t="n"/>
      <c r="IB1072" s="1" t="n"/>
      <c r="IC1072" s="1" t="n"/>
      <c r="ID1072" s="1" t="n"/>
      <c r="IE1072" s="1" t="n"/>
      <c r="IF1072" s="1" t="n"/>
      <c r="IG1072" s="1" t="n"/>
      <c r="IH1072" s="1" t="n"/>
      <c r="II1072" s="1" t="n"/>
      <c r="IJ1072" s="1" t="n"/>
      <c r="IK1072" s="1" t="n"/>
      <c r="IL1072" s="1" t="n"/>
      <c r="IM1072" s="1" t="n"/>
      <c r="IN1072" s="1" t="n"/>
      <c r="IO1072" s="1" t="n"/>
      <c r="IP1072" s="1" t="n"/>
      <c r="IQ1072" s="1" t="n"/>
      <c r="IR1072" s="1" t="n"/>
      <c r="IS1072" s="1" t="n"/>
      <c r="IT1072" s="1" t="n"/>
      <c r="IU1072" s="1" t="n"/>
      <c r="IV1072" s="1" t="n"/>
      <c r="IW1072" s="1" t="n"/>
      <c r="IX1072" s="1" t="n"/>
      <c r="IY1072" s="1" t="n"/>
      <c r="IZ1072" s="1" t="n"/>
      <c r="JA1072" s="1" t="n"/>
      <c r="JB1072" s="1" t="n"/>
      <c r="JC1072" s="1" t="n"/>
      <c r="JD1072" s="1" t="n"/>
      <c r="JE1072" s="1" t="n"/>
      <c r="JF1072" s="1" t="n"/>
      <c r="JG1072" s="1" t="n"/>
      <c r="JH1072" s="1" t="n"/>
      <c r="JI1072" s="1" t="n"/>
      <c r="JJ1072" s="1" t="n"/>
      <c r="JK1072" s="1" t="n"/>
      <c r="JL1072" s="1" t="n"/>
      <c r="JM1072" s="1" t="n"/>
      <c r="JN1072" s="1" t="n"/>
      <c r="JO1072" s="1" t="n"/>
      <c r="JP1072" s="1" t="n"/>
      <c r="JQ1072" s="1" t="n"/>
      <c r="JR1072" s="1" t="n"/>
      <c r="JS1072" s="1" t="n"/>
      <c r="JT1072" s="1" t="n"/>
      <c r="JU1072" s="1" t="n"/>
    </row>
    <row r="1073">
      <c r="A1073" s="1" t="n"/>
      <c r="B1073" s="1" t="n"/>
      <c r="C1073" s="1" t="n"/>
      <c r="D1073" s="1" t="n"/>
      <c r="E1073" s="1" t="n"/>
      <c r="F1073" s="1" t="n"/>
      <c r="G1073" s="1" t="n"/>
      <c r="H1073" s="1" t="n"/>
      <c r="I1073" s="1" t="n"/>
      <c r="J1073" s="1" t="n"/>
      <c r="K1073" s="1" t="n"/>
      <c r="L1073" s="1" t="n"/>
      <c r="M1073" s="1" t="n"/>
      <c r="N1073" s="1" t="n"/>
      <c r="O1073" s="1" t="n"/>
      <c r="P1073" s="1" t="n"/>
      <c r="Q1073" s="1" t="n"/>
      <c r="R1073" s="1" t="n"/>
      <c r="S1073" s="1" t="n"/>
      <c r="T1073" s="1" t="n"/>
      <c r="U1073" s="1" t="n"/>
      <c r="V1073" s="1" t="n"/>
      <c r="W1073" s="1" t="n"/>
      <c r="X1073" s="1" t="n"/>
      <c r="Y1073" s="1" t="n"/>
      <c r="Z1073" s="1" t="n"/>
      <c r="AA1073" s="1" t="n"/>
      <c r="AB1073" s="1" t="n"/>
      <c r="AC1073" s="1" t="n"/>
      <c r="AD1073" s="1" t="n"/>
      <c r="AE1073" s="1" t="n"/>
      <c r="AF1073" s="1" t="n"/>
      <c r="AG1073" s="1" t="n"/>
      <c r="AH1073" s="1" t="n"/>
      <c r="AI1073" s="1" t="n"/>
      <c r="AJ1073" s="1" t="n"/>
      <c r="AK1073" s="1" t="n"/>
      <c r="AL1073" s="1" t="n"/>
      <c r="AM1073" s="1" t="n"/>
      <c r="AN1073" s="1" t="n"/>
      <c r="AO1073" s="1" t="n"/>
      <c r="AP1073" s="1" t="n"/>
      <c r="AQ1073" s="1" t="n"/>
      <c r="AR1073" s="1" t="n"/>
      <c r="AS1073" s="1" t="n"/>
      <c r="AT1073" s="1" t="n"/>
      <c r="AU1073" s="1" t="n"/>
      <c r="AV1073" s="1" t="n"/>
      <c r="AW1073" s="1" t="n"/>
      <c r="AX1073" s="1" t="n"/>
      <c r="AY1073" s="1" t="n"/>
      <c r="AZ1073" s="1" t="n"/>
      <c r="BA1073" s="1" t="n"/>
      <c r="BB1073" s="1" t="n"/>
      <c r="BC1073" s="1" t="n"/>
      <c r="BD1073" s="1" t="n"/>
      <c r="BE1073" s="1" t="n"/>
      <c r="BF1073" s="1" t="n"/>
      <c r="BG1073" s="1" t="n"/>
      <c r="BH1073" s="1" t="n"/>
      <c r="BI1073" s="1" t="n"/>
      <c r="BJ1073" s="1" t="n"/>
      <c r="BK1073" s="1" t="n"/>
      <c r="BL1073" s="1" t="n"/>
      <c r="BM1073" s="1" t="n"/>
      <c r="BN1073" s="1" t="n"/>
      <c r="BO1073" s="1" t="n"/>
      <c r="BP1073" s="1" t="n"/>
      <c r="BQ1073" s="1" t="n"/>
      <c r="BR1073" s="1" t="n"/>
      <c r="BS1073" s="1" t="n"/>
      <c r="BT1073" s="1" t="n"/>
      <c r="BU1073" s="1" t="n"/>
      <c r="BV1073" s="1" t="n"/>
      <c r="BW1073" s="1" t="n"/>
      <c r="BX1073" s="1" t="n"/>
      <c r="BY1073" s="1" t="n"/>
      <c r="BZ1073" s="1" t="n"/>
      <c r="CA1073" s="1" t="n"/>
      <c r="CB1073" s="1" t="n"/>
      <c r="CC1073" s="1" t="n"/>
      <c r="CD1073" s="1" t="n"/>
      <c r="CE1073" s="1" t="n"/>
      <c r="CF1073" s="1" t="n"/>
      <c r="CG1073" s="1" t="n"/>
      <c r="CH1073" s="1" t="n"/>
      <c r="CI1073" s="1" t="n"/>
      <c r="CJ1073" s="1" t="n"/>
      <c r="CK1073" s="1" t="n"/>
      <c r="CL1073" s="1" t="n"/>
      <c r="CM1073" s="1" t="n"/>
      <c r="CN1073" s="1" t="n"/>
      <c r="CO1073" s="1" t="n"/>
      <c r="CP1073" s="1" t="n"/>
      <c r="CQ1073" s="1" t="n"/>
      <c r="CR1073" s="1" t="n"/>
      <c r="CS1073" s="1" t="n"/>
      <c r="CT1073" s="1" t="n"/>
      <c r="CU1073" s="1" t="n"/>
      <c r="CV1073" s="1" t="n"/>
      <c r="CW1073" s="1" t="n"/>
      <c r="CX1073" s="1" t="n"/>
      <c r="CY1073" s="1" t="n"/>
      <c r="CZ1073" s="1" t="n"/>
      <c r="DA1073" s="1" t="n"/>
      <c r="DB1073" s="1" t="n"/>
      <c r="DC1073" s="1" t="n"/>
      <c r="DD1073" s="1" t="n"/>
      <c r="DE1073" s="1" t="n"/>
      <c r="DF1073" s="1" t="n"/>
      <c r="DG1073" s="1" t="n"/>
      <c r="DH1073" s="1" t="n"/>
      <c r="DI1073" s="1" t="n"/>
      <c r="DJ1073" s="1" t="n"/>
      <c r="DK1073" s="1" t="n"/>
      <c r="DL1073" s="1" t="n"/>
      <c r="DM1073" s="1" t="n"/>
      <c r="DN1073" s="1" t="n"/>
      <c r="DO1073" s="1" t="n"/>
      <c r="DP1073" s="1" t="n"/>
      <c r="DQ1073" s="1" t="n"/>
      <c r="DR1073" s="1" t="n"/>
      <c r="DS1073" s="1" t="n"/>
      <c r="DT1073" s="1" t="n"/>
      <c r="DU1073" s="1" t="n"/>
      <c r="DV1073" s="1" t="n"/>
      <c r="DW1073" s="1" t="n"/>
      <c r="DX1073" s="1" t="n"/>
      <c r="DY1073" s="1" t="n"/>
      <c r="DZ1073" s="1" t="n"/>
      <c r="EA1073" s="1" t="n"/>
      <c r="EB1073" s="1" t="n"/>
      <c r="EC1073" s="1" t="n"/>
      <c r="ED1073" s="1" t="n"/>
      <c r="EE1073" s="1" t="n"/>
      <c r="EF1073" s="1" t="n"/>
      <c r="EG1073" s="1" t="n"/>
      <c r="EH1073" s="1" t="n"/>
      <c r="EI1073" s="1" t="n"/>
      <c r="EJ1073" s="1" t="n"/>
      <c r="EK1073" s="1" t="n"/>
      <c r="EL1073" s="1" t="n"/>
      <c r="EM1073" s="1" t="n"/>
      <c r="EN1073" s="1" t="n"/>
      <c r="EO1073" s="1" t="n"/>
      <c r="EP1073" s="1" t="n"/>
      <c r="EQ1073" s="1" t="n"/>
      <c r="ER1073" s="1" t="n"/>
      <c r="ES1073" s="1" t="n"/>
      <c r="ET1073" s="1" t="n"/>
      <c r="EU1073" s="1" t="n"/>
      <c r="EV1073" s="1" t="n"/>
      <c r="EW1073" s="1" t="n"/>
      <c r="EX1073" s="1" t="n"/>
      <c r="EY1073" s="1" t="n"/>
      <c r="EZ1073" s="1" t="n"/>
      <c r="FA1073" s="1" t="n"/>
      <c r="FB1073" s="1" t="n"/>
      <c r="FC1073" s="1" t="n"/>
      <c r="FD1073" s="1" t="n"/>
      <c r="FE1073" s="1" t="n"/>
      <c r="FF1073" s="1" t="n"/>
      <c r="FG1073" s="1" t="n"/>
      <c r="FH1073" s="1" t="n"/>
      <c r="FI1073" s="1" t="n"/>
      <c r="FJ1073" s="1" t="n"/>
      <c r="FK1073" s="1" t="n"/>
      <c r="FL1073" s="1" t="n"/>
      <c r="FM1073" s="1" t="n"/>
      <c r="FN1073" s="1" t="n"/>
      <c r="FO1073" s="1" t="n"/>
      <c r="FP1073" s="1" t="n"/>
      <c r="FQ1073" s="1" t="n"/>
      <c r="FR1073" s="1" t="n"/>
      <c r="FS1073" s="1" t="n"/>
      <c r="FT1073" s="1" t="n"/>
      <c r="FU1073" s="1" t="n"/>
      <c r="FV1073" s="1" t="n"/>
      <c r="FW1073" s="1" t="n"/>
      <c r="FX1073" s="1" t="n"/>
      <c r="FY1073" s="1" t="n"/>
      <c r="FZ1073" s="1" t="n"/>
      <c r="GA1073" s="1" t="n"/>
      <c r="GB1073" s="1" t="n"/>
      <c r="GC1073" s="1" t="n"/>
      <c r="GD1073" s="1" t="n"/>
      <c r="GE1073" s="1" t="n"/>
      <c r="GF1073" s="1" t="n"/>
      <c r="GG1073" s="1" t="n"/>
      <c r="GH1073" s="1" t="n"/>
      <c r="GI1073" s="1" t="n"/>
      <c r="GJ1073" s="1" t="n"/>
      <c r="GK1073" s="1" t="n"/>
      <c r="GL1073" s="1" t="n"/>
      <c r="GM1073" s="1" t="n"/>
      <c r="GN1073" s="1" t="n"/>
      <c r="GO1073" s="1" t="n"/>
      <c r="GP1073" s="1" t="n"/>
      <c r="GQ1073" s="1" t="n"/>
      <c r="GR1073" s="1" t="n"/>
      <c r="GS1073" s="1" t="n"/>
      <c r="GT1073" s="1" t="n"/>
      <c r="GU1073" s="1" t="n"/>
      <c r="GV1073" s="1" t="n"/>
      <c r="GW1073" s="1" t="n"/>
      <c r="GX1073" s="1" t="n"/>
      <c r="GY1073" s="1" t="n"/>
      <c r="GZ1073" s="1" t="n"/>
      <c r="HA1073" s="1" t="n"/>
      <c r="HB1073" s="1" t="n"/>
      <c r="HC1073" s="1" t="n"/>
      <c r="HD1073" s="1" t="n"/>
      <c r="HE1073" s="1" t="n"/>
      <c r="HF1073" s="1" t="n"/>
      <c r="HG1073" s="1" t="n"/>
      <c r="HH1073" s="1" t="n"/>
      <c r="HI1073" s="1" t="n"/>
      <c r="HJ1073" s="1" t="n"/>
      <c r="HK1073" s="1" t="n"/>
      <c r="HL1073" s="1" t="n"/>
      <c r="HM1073" s="1" t="n"/>
      <c r="HN1073" s="1" t="n"/>
      <c r="HO1073" s="1" t="n"/>
      <c r="HP1073" s="1" t="n"/>
      <c r="HQ1073" s="1" t="n"/>
      <c r="HR1073" s="1" t="n"/>
      <c r="HS1073" s="1" t="n"/>
      <c r="HT1073" s="1" t="n"/>
      <c r="HU1073" s="1" t="n"/>
      <c r="HV1073" s="1" t="n"/>
      <c r="HW1073" s="1" t="n"/>
      <c r="HX1073" s="1" t="n"/>
      <c r="HY1073" s="1" t="n"/>
      <c r="HZ1073" s="1" t="n"/>
      <c r="IA1073" s="1" t="n"/>
      <c r="IB1073" s="1" t="n"/>
      <c r="IC1073" s="1" t="n"/>
      <c r="ID1073" s="1" t="n"/>
      <c r="IE1073" s="1" t="n"/>
      <c r="IF1073" s="1" t="n"/>
      <c r="IG1073" s="1" t="n"/>
      <c r="IH1073" s="1" t="n"/>
      <c r="II1073" s="1" t="n"/>
      <c r="IJ1073" s="1" t="n"/>
      <c r="IK1073" s="1" t="n"/>
      <c r="IL1073" s="1" t="n"/>
      <c r="IM1073" s="1" t="n"/>
      <c r="IN1073" s="1" t="n"/>
      <c r="IO1073" s="1" t="n"/>
      <c r="IP1073" s="1" t="n"/>
      <c r="IQ1073" s="1" t="n"/>
      <c r="IR1073" s="1" t="n"/>
      <c r="IS1073" s="1" t="n"/>
      <c r="IT1073" s="1" t="n"/>
      <c r="IU1073" s="1" t="n"/>
      <c r="IV1073" s="1" t="n"/>
      <c r="IW1073" s="1" t="n"/>
      <c r="IX1073" s="1" t="n"/>
      <c r="IY1073" s="1" t="n"/>
      <c r="IZ1073" s="1" t="n"/>
      <c r="JA1073" s="1" t="n"/>
      <c r="JB1073" s="1" t="n"/>
      <c r="JC1073" s="1" t="n"/>
      <c r="JD1073" s="1" t="n"/>
      <c r="JE1073" s="1" t="n"/>
      <c r="JF1073" s="1" t="n"/>
      <c r="JG1073" s="1" t="n"/>
      <c r="JH1073" s="1" t="n"/>
      <c r="JI1073" s="1" t="n"/>
      <c r="JJ1073" s="1" t="n"/>
      <c r="JK1073" s="1" t="n"/>
      <c r="JL1073" s="1" t="n"/>
      <c r="JM1073" s="1" t="n"/>
      <c r="JN1073" s="1" t="n"/>
      <c r="JO1073" s="1" t="n"/>
      <c r="JP1073" s="1" t="n"/>
      <c r="JQ1073" s="1" t="n"/>
      <c r="JR1073" s="1" t="n"/>
      <c r="JS1073" s="1" t="n"/>
      <c r="JT1073" s="1" t="n"/>
      <c r="JU1073" s="1" t="n"/>
    </row>
    <row r="1074">
      <c r="A1074" s="1" t="n"/>
      <c r="B1074" s="1" t="n"/>
      <c r="C1074" s="1" t="n"/>
      <c r="D1074" s="1" t="n"/>
      <c r="E1074" s="1" t="n"/>
      <c r="F1074" s="1" t="n"/>
      <c r="G1074" s="1" t="n"/>
      <c r="H1074" s="1" t="n"/>
      <c r="I1074" s="1" t="n"/>
      <c r="J1074" s="1" t="n"/>
      <c r="K1074" s="1" t="n"/>
      <c r="L1074" s="1" t="n"/>
      <c r="M1074" s="1" t="n"/>
      <c r="N1074" s="1" t="n"/>
      <c r="O1074" s="1" t="n"/>
      <c r="P1074" s="1" t="n"/>
      <c r="Q1074" s="1" t="n"/>
      <c r="R1074" s="1" t="n"/>
      <c r="S1074" s="1" t="n"/>
      <c r="T1074" s="1" t="n"/>
      <c r="U1074" s="1" t="n"/>
      <c r="V1074" s="1" t="n"/>
      <c r="W1074" s="1" t="n"/>
      <c r="X1074" s="1" t="n"/>
      <c r="Y1074" s="1" t="n"/>
      <c r="Z1074" s="1" t="n"/>
      <c r="AA1074" s="1" t="n"/>
      <c r="AB1074" s="1" t="n"/>
      <c r="AC1074" s="1" t="n"/>
      <c r="AD1074" s="1" t="n"/>
      <c r="AE1074" s="1" t="n"/>
      <c r="AF1074" s="1" t="n"/>
      <c r="AG1074" s="1" t="n"/>
      <c r="AH1074" s="1" t="n"/>
      <c r="AI1074" s="1" t="n"/>
      <c r="AJ1074" s="1" t="n"/>
      <c r="AK1074" s="1" t="n"/>
      <c r="AL1074" s="1" t="n"/>
      <c r="AM1074" s="1" t="n"/>
      <c r="AN1074" s="1" t="n"/>
      <c r="AO1074" s="1" t="n"/>
      <c r="AP1074" s="1" t="n"/>
      <c r="AQ1074" s="1" t="n"/>
      <c r="AR1074" s="1" t="n"/>
      <c r="AS1074" s="1" t="n"/>
      <c r="AT1074" s="1" t="n"/>
      <c r="AU1074" s="1" t="n"/>
      <c r="AV1074" s="1" t="n"/>
      <c r="AW1074" s="1" t="n"/>
      <c r="AX1074" s="1" t="n"/>
      <c r="AY1074" s="1" t="n"/>
      <c r="AZ1074" s="1" t="n"/>
      <c r="BA1074" s="1" t="n"/>
      <c r="BB1074" s="1" t="n"/>
      <c r="BC1074" s="1" t="n"/>
      <c r="BD1074" s="1" t="n"/>
      <c r="BE1074" s="1" t="n"/>
      <c r="BF1074" s="1" t="n"/>
      <c r="BG1074" s="1" t="n"/>
      <c r="BH1074" s="1" t="n"/>
      <c r="BI1074" s="1" t="n"/>
      <c r="BJ1074" s="1" t="n"/>
      <c r="BK1074" s="1" t="n"/>
      <c r="BL1074" s="1" t="n"/>
      <c r="BM1074" s="1" t="n"/>
      <c r="BN1074" s="1" t="n"/>
      <c r="BO1074" s="1" t="n"/>
      <c r="BP1074" s="1" t="n"/>
      <c r="BQ1074" s="1" t="n"/>
      <c r="BR1074" s="1" t="n"/>
      <c r="BS1074" s="1" t="n"/>
      <c r="BT1074" s="1" t="n"/>
      <c r="BU1074" s="1" t="n"/>
      <c r="BV1074" s="1" t="n"/>
      <c r="BW1074" s="1" t="n"/>
      <c r="BX1074" s="1" t="n"/>
      <c r="BY1074" s="1" t="n"/>
      <c r="BZ1074" s="1" t="n"/>
      <c r="CA1074" s="1" t="n"/>
      <c r="CB1074" s="1" t="n"/>
      <c r="CC1074" s="1" t="n"/>
      <c r="CD1074" s="1" t="n"/>
      <c r="CE1074" s="1" t="n"/>
      <c r="CF1074" s="1" t="n"/>
      <c r="CG1074" s="1" t="n"/>
      <c r="CH1074" s="1" t="n"/>
      <c r="CI1074" s="1" t="n"/>
      <c r="CJ1074" s="1" t="n"/>
      <c r="CK1074" s="1" t="n"/>
      <c r="CL1074" s="1" t="n"/>
      <c r="CM1074" s="1" t="n"/>
      <c r="CN1074" s="1" t="n"/>
      <c r="CO1074" s="1" t="n"/>
      <c r="CP1074" s="1" t="n"/>
      <c r="CQ1074" s="1" t="n"/>
      <c r="CR1074" s="1" t="n"/>
      <c r="CS1074" s="1" t="n"/>
      <c r="CT1074" s="1" t="n"/>
      <c r="CU1074" s="1" t="n"/>
      <c r="CV1074" s="1" t="n"/>
      <c r="CW1074" s="1" t="n"/>
      <c r="CX1074" s="1" t="n"/>
      <c r="CY1074" s="1" t="n"/>
      <c r="CZ1074" s="1" t="n"/>
      <c r="DA1074" s="1" t="n"/>
      <c r="DB1074" s="1" t="n"/>
      <c r="DC1074" s="1" t="n"/>
      <c r="DD1074" s="1" t="n"/>
      <c r="DE1074" s="1" t="n"/>
      <c r="DF1074" s="1" t="n"/>
      <c r="DG1074" s="1" t="n"/>
      <c r="DH1074" s="1" t="n"/>
      <c r="DI1074" s="1" t="n"/>
      <c r="DJ1074" s="1" t="n"/>
      <c r="DK1074" s="1" t="n"/>
      <c r="DL1074" s="1" t="n"/>
      <c r="DM1074" s="1" t="n"/>
      <c r="DN1074" s="1" t="n"/>
      <c r="DO1074" s="1" t="n"/>
      <c r="DP1074" s="1" t="n"/>
      <c r="DQ1074" s="1" t="n"/>
      <c r="DR1074" s="1" t="n"/>
      <c r="DS1074" s="1" t="n"/>
      <c r="DT1074" s="1" t="n"/>
      <c r="DU1074" s="1" t="n"/>
      <c r="DV1074" s="1" t="n"/>
      <c r="DW1074" s="1" t="n"/>
      <c r="DX1074" s="1" t="n"/>
      <c r="DY1074" s="1" t="n"/>
      <c r="DZ1074" s="1" t="n"/>
      <c r="EA1074" s="1" t="n"/>
      <c r="EB1074" s="1" t="n"/>
      <c r="EC1074" s="1" t="n"/>
      <c r="ED1074" s="1" t="n"/>
      <c r="EE1074" s="1" t="n"/>
      <c r="EF1074" s="1" t="n"/>
      <c r="EG1074" s="1" t="n"/>
      <c r="EH1074" s="1" t="n"/>
      <c r="EI1074" s="1" t="n"/>
      <c r="EJ1074" s="1" t="n"/>
      <c r="EK1074" s="1" t="n"/>
      <c r="EL1074" s="1" t="n"/>
      <c r="EM1074" s="1" t="n"/>
      <c r="EN1074" s="1" t="n"/>
      <c r="EO1074" s="1" t="n"/>
      <c r="EP1074" s="1" t="n"/>
      <c r="EQ1074" s="1" t="n"/>
      <c r="ER1074" s="1" t="n"/>
      <c r="ES1074" s="1" t="n"/>
      <c r="ET1074" s="1" t="n"/>
      <c r="EU1074" s="1" t="n"/>
      <c r="EV1074" s="1" t="n"/>
      <c r="EW1074" s="1" t="n"/>
      <c r="EX1074" s="1" t="n"/>
      <c r="EY1074" s="1" t="n"/>
      <c r="EZ1074" s="1" t="n"/>
      <c r="FA1074" s="1" t="n"/>
      <c r="FB1074" s="1" t="n"/>
      <c r="FC1074" s="1" t="n"/>
      <c r="FD1074" s="1" t="n"/>
      <c r="FE1074" s="1" t="n"/>
      <c r="FF1074" s="1" t="n"/>
      <c r="FG1074" s="1" t="n"/>
      <c r="FH1074" s="1" t="n"/>
      <c r="FI1074" s="1" t="n"/>
      <c r="FJ1074" s="1" t="n"/>
      <c r="FK1074" s="1" t="n"/>
      <c r="FL1074" s="1" t="n"/>
      <c r="FM1074" s="1" t="n"/>
      <c r="FN1074" s="1" t="n"/>
      <c r="FO1074" s="1" t="n"/>
      <c r="FP1074" s="1" t="n"/>
      <c r="FQ1074" s="1" t="n"/>
      <c r="FR1074" s="1" t="n"/>
      <c r="FS1074" s="1" t="n"/>
      <c r="FT1074" s="1" t="n"/>
      <c r="FU1074" s="1" t="n"/>
      <c r="FV1074" s="1" t="n"/>
      <c r="FW1074" s="1" t="n"/>
      <c r="FX1074" s="1" t="n"/>
      <c r="FY1074" s="1" t="n"/>
      <c r="FZ1074" s="1" t="n"/>
      <c r="GA1074" s="1" t="n"/>
      <c r="GB1074" s="1" t="n"/>
      <c r="GC1074" s="1" t="n"/>
      <c r="GD1074" s="1" t="n"/>
      <c r="GE1074" s="1" t="n"/>
      <c r="GF1074" s="1" t="n"/>
      <c r="GG1074" s="1" t="n"/>
      <c r="GH1074" s="1" t="n"/>
      <c r="GI1074" s="1" t="n"/>
      <c r="GJ1074" s="1" t="n"/>
      <c r="GK1074" s="1" t="n"/>
      <c r="GL1074" s="1" t="n"/>
      <c r="GM1074" s="1" t="n"/>
      <c r="GN1074" s="1" t="n"/>
      <c r="GO1074" s="1" t="n"/>
      <c r="GP1074" s="1" t="n"/>
      <c r="GQ1074" s="1" t="n"/>
      <c r="GR1074" s="1" t="n"/>
      <c r="GS1074" s="1" t="n"/>
      <c r="GT1074" s="1" t="n"/>
      <c r="GU1074" s="1" t="n"/>
      <c r="GV1074" s="1" t="n"/>
      <c r="GW1074" s="1" t="n"/>
      <c r="GX1074" s="1" t="n"/>
      <c r="GY1074" s="1" t="n"/>
      <c r="GZ1074" s="1" t="n"/>
      <c r="HA1074" s="1" t="n"/>
      <c r="HB1074" s="1" t="n"/>
      <c r="HC1074" s="1" t="n"/>
      <c r="HD1074" s="1" t="n"/>
      <c r="HE1074" s="1" t="n"/>
      <c r="HF1074" s="1" t="n"/>
      <c r="HG1074" s="1" t="n"/>
      <c r="HH1074" s="1" t="n"/>
      <c r="HI1074" s="1" t="n"/>
      <c r="HJ1074" s="1" t="n"/>
      <c r="HK1074" s="1" t="n"/>
      <c r="HL1074" s="1" t="n"/>
      <c r="HM1074" s="1" t="n"/>
      <c r="HN1074" s="1" t="n"/>
      <c r="HO1074" s="1" t="n"/>
      <c r="HP1074" s="1" t="n"/>
      <c r="HQ1074" s="1" t="n"/>
      <c r="HR1074" s="1" t="n"/>
      <c r="HS1074" s="1" t="n"/>
      <c r="HT1074" s="1" t="n"/>
      <c r="HU1074" s="1" t="n"/>
      <c r="HV1074" s="1" t="n"/>
      <c r="HW1074" s="1" t="n"/>
      <c r="HX1074" s="1" t="n"/>
      <c r="HY1074" s="1" t="n"/>
      <c r="HZ1074" s="1" t="n"/>
      <c r="IA1074" s="1" t="n"/>
      <c r="IB1074" s="1" t="n"/>
      <c r="IC1074" s="1" t="n"/>
      <c r="ID1074" s="1" t="n"/>
      <c r="IE1074" s="1" t="n"/>
      <c r="IF1074" s="1" t="n"/>
      <c r="IG1074" s="1" t="n"/>
      <c r="IH1074" s="1" t="n"/>
      <c r="II1074" s="1" t="n"/>
      <c r="IJ1074" s="1" t="n"/>
      <c r="IK1074" s="1" t="n"/>
      <c r="IL1074" s="1" t="n"/>
      <c r="IM1074" s="1" t="n"/>
      <c r="IN1074" s="1" t="n"/>
      <c r="IO1074" s="1" t="n"/>
      <c r="IP1074" s="1" t="n"/>
      <c r="IQ1074" s="1" t="n"/>
      <c r="IR1074" s="1" t="n"/>
      <c r="IS1074" s="1" t="n"/>
      <c r="IT1074" s="1" t="n"/>
      <c r="IU1074" s="1" t="n"/>
      <c r="IV1074" s="1" t="n"/>
      <c r="IW1074" s="1" t="n"/>
      <c r="IX1074" s="1" t="n"/>
      <c r="IY1074" s="1" t="n"/>
      <c r="IZ1074" s="1" t="n"/>
      <c r="JA1074" s="1" t="n"/>
      <c r="JB1074" s="1" t="n"/>
      <c r="JC1074" s="1" t="n"/>
      <c r="JD1074" s="1" t="n"/>
      <c r="JE1074" s="1" t="n"/>
      <c r="JF1074" s="1" t="n"/>
      <c r="JG1074" s="1" t="n"/>
      <c r="JH1074" s="1" t="n"/>
      <c r="JI1074" s="1" t="n"/>
      <c r="JJ1074" s="1" t="n"/>
      <c r="JK1074" s="1" t="n"/>
      <c r="JL1074" s="1" t="n"/>
      <c r="JM1074" s="1" t="n"/>
      <c r="JN1074" s="1" t="n"/>
      <c r="JO1074" s="1" t="n"/>
      <c r="JP1074" s="1" t="n"/>
      <c r="JQ1074" s="1" t="n"/>
      <c r="JR1074" s="1" t="n"/>
      <c r="JS1074" s="1" t="n"/>
      <c r="JT1074" s="1" t="n"/>
      <c r="JU1074" s="1" t="n"/>
    </row>
    <row r="1075">
      <c r="A1075" s="1" t="n"/>
      <c r="B1075" s="1" t="n"/>
      <c r="C1075" s="1" t="n"/>
      <c r="D1075" s="1" t="n"/>
      <c r="E1075" s="1" t="n"/>
      <c r="F1075" s="1" t="n"/>
      <c r="G1075" s="1" t="n"/>
      <c r="H1075" s="1" t="n"/>
      <c r="I1075" s="1" t="n"/>
      <c r="J1075" s="1" t="n"/>
      <c r="K1075" s="1" t="n"/>
      <c r="L1075" s="1" t="n"/>
      <c r="M1075" s="1" t="n"/>
      <c r="N1075" s="1" t="n"/>
      <c r="O1075" s="1" t="n"/>
      <c r="P1075" s="1" t="n"/>
      <c r="Q1075" s="1" t="n"/>
      <c r="R1075" s="1" t="n"/>
      <c r="S1075" s="1" t="n"/>
      <c r="T1075" s="1" t="n"/>
      <c r="U1075" s="1" t="n"/>
      <c r="V1075" s="1" t="n"/>
      <c r="W1075" s="1" t="n"/>
      <c r="X1075" s="1" t="n"/>
      <c r="Y1075" s="1" t="n"/>
      <c r="Z1075" s="1" t="n"/>
      <c r="AA1075" s="1" t="n"/>
      <c r="AB1075" s="1" t="n"/>
      <c r="AC1075" s="1" t="n"/>
      <c r="AD1075" s="1" t="n"/>
      <c r="AE1075" s="1" t="n"/>
      <c r="AF1075" s="1" t="n"/>
      <c r="AG1075" s="1" t="n"/>
      <c r="AH1075" s="1" t="n"/>
      <c r="AI1075" s="1" t="n"/>
      <c r="AJ1075" s="1" t="n"/>
      <c r="AK1075" s="1" t="n"/>
      <c r="AL1075" s="1" t="n"/>
      <c r="AM1075" s="1" t="n"/>
      <c r="AN1075" s="1" t="n"/>
      <c r="AO1075" s="1" t="n"/>
      <c r="AP1075" s="1" t="n"/>
      <c r="AQ1075" s="1" t="n"/>
      <c r="AR1075" s="1" t="n"/>
      <c r="AS1075" s="1" t="n"/>
      <c r="AT1075" s="1" t="n"/>
      <c r="AU1075" s="1" t="n"/>
      <c r="AV1075" s="1" t="n"/>
      <c r="AW1075" s="1" t="n"/>
      <c r="AX1075" s="1" t="n"/>
      <c r="AY1075" s="1" t="n"/>
      <c r="AZ1075" s="1" t="n"/>
      <c r="BA1075" s="1" t="n"/>
      <c r="BB1075" s="1" t="n"/>
      <c r="BC1075" s="1" t="n"/>
      <c r="BD1075" s="1" t="n"/>
      <c r="BE1075" s="1" t="n"/>
      <c r="BF1075" s="1" t="n"/>
      <c r="BG1075" s="1" t="n"/>
      <c r="BH1075" s="1" t="n"/>
      <c r="BI1075" s="1" t="n"/>
      <c r="BJ1075" s="1" t="n"/>
      <c r="BK1075" s="1" t="n"/>
      <c r="BL1075" s="1" t="n"/>
      <c r="BM1075" s="1" t="n"/>
      <c r="BN1075" s="1" t="n"/>
      <c r="BO1075" s="1" t="n"/>
      <c r="BP1075" s="1" t="n"/>
      <c r="BQ1075" s="1" t="n"/>
      <c r="BR1075" s="1" t="n"/>
      <c r="BS1075" s="1" t="n"/>
      <c r="BT1075" s="1" t="n"/>
      <c r="BU1075" s="1" t="n"/>
      <c r="BV1075" s="1" t="n"/>
      <c r="BW1075" s="1" t="n"/>
      <c r="BX1075" s="1" t="n"/>
      <c r="BY1075" s="1" t="n"/>
      <c r="BZ1075" s="1" t="n"/>
      <c r="CA1075" s="1" t="n"/>
      <c r="CB1075" s="1" t="n"/>
      <c r="CC1075" s="1" t="n"/>
      <c r="CD1075" s="1" t="n"/>
      <c r="CE1075" s="1" t="n"/>
      <c r="CF1075" s="1" t="n"/>
      <c r="CG1075" s="1" t="n"/>
      <c r="CH1075" s="1" t="n"/>
      <c r="CI1075" s="1" t="n"/>
      <c r="CJ1075" s="1" t="n"/>
      <c r="CK1075" s="1" t="n"/>
      <c r="CL1075" s="1" t="n"/>
      <c r="CM1075" s="1" t="n"/>
      <c r="CN1075" s="1" t="n"/>
      <c r="CO1075" s="1" t="n"/>
      <c r="CP1075" s="1" t="n"/>
      <c r="CQ1075" s="1" t="n"/>
      <c r="CR1075" s="1" t="n"/>
      <c r="CS1075" s="1" t="n"/>
      <c r="CT1075" s="1" t="n"/>
      <c r="CU1075" s="1" t="n"/>
      <c r="CV1075" s="1" t="n"/>
      <c r="CW1075" s="1" t="n"/>
      <c r="CX1075" s="1" t="n"/>
      <c r="CY1075" s="1" t="n"/>
      <c r="CZ1075" s="1" t="n"/>
      <c r="DA1075" s="1" t="n"/>
      <c r="DB1075" s="1" t="n"/>
      <c r="DC1075" s="1" t="n"/>
      <c r="DD1075" s="1" t="n"/>
      <c r="DE1075" s="1" t="n"/>
      <c r="DF1075" s="1" t="n"/>
      <c r="DG1075" s="1" t="n"/>
      <c r="DH1075" s="1" t="n"/>
      <c r="DI1075" s="1" t="n"/>
      <c r="DJ1075" s="1" t="n"/>
      <c r="DK1075" s="1" t="n"/>
      <c r="DL1075" s="1" t="n"/>
      <c r="DM1075" s="1" t="n"/>
      <c r="DN1075" s="1" t="n"/>
      <c r="DO1075" s="1" t="n"/>
      <c r="DP1075" s="1" t="n"/>
      <c r="DQ1075" s="1" t="n"/>
      <c r="DR1075" s="1" t="n"/>
      <c r="DS1075" s="1" t="n"/>
      <c r="DT1075" s="1" t="n"/>
      <c r="DU1075" s="1" t="n"/>
      <c r="DV1075" s="1" t="n"/>
      <c r="DW1075" s="1" t="n"/>
      <c r="DX1075" s="1" t="n"/>
      <c r="DY1075" s="1" t="n"/>
      <c r="DZ1075" s="1" t="n"/>
      <c r="EA1075" s="1" t="n"/>
      <c r="EB1075" s="1" t="n"/>
      <c r="EC1075" s="1" t="n"/>
      <c r="ED1075" s="1" t="n"/>
      <c r="EE1075" s="1" t="n"/>
      <c r="EF1075" s="1" t="n"/>
      <c r="EG1075" s="1" t="n"/>
      <c r="EH1075" s="1" t="n"/>
      <c r="EI1075" s="1" t="n"/>
      <c r="EJ1075" s="1" t="n"/>
      <c r="EK1075" s="1" t="n"/>
      <c r="EL1075" s="1" t="n"/>
      <c r="EM1075" s="1" t="n"/>
      <c r="EN1075" s="1" t="n"/>
      <c r="EO1075" s="1" t="n"/>
      <c r="EP1075" s="1" t="n"/>
      <c r="EQ1075" s="1" t="n"/>
      <c r="ER1075" s="1" t="n"/>
      <c r="ES1075" s="1" t="n"/>
      <c r="ET1075" s="1" t="n"/>
      <c r="EU1075" s="1" t="n"/>
      <c r="EV1075" s="1" t="n"/>
      <c r="EW1075" s="1" t="n"/>
      <c r="EX1075" s="1" t="n"/>
      <c r="EY1075" s="1" t="n"/>
      <c r="EZ1075" s="1" t="n"/>
      <c r="FA1075" s="1" t="n"/>
      <c r="FB1075" s="1" t="n"/>
      <c r="FC1075" s="1" t="n"/>
      <c r="FD1075" s="1" t="n"/>
      <c r="FE1075" s="1" t="n"/>
      <c r="FF1075" s="1" t="n"/>
      <c r="FG1075" s="1" t="n"/>
      <c r="FH1075" s="1" t="n"/>
      <c r="FI1075" s="1" t="n"/>
      <c r="FJ1075" s="1" t="n"/>
      <c r="FK1075" s="1" t="n"/>
      <c r="FL1075" s="1" t="n"/>
      <c r="FM1075" s="1" t="n"/>
      <c r="FN1075" s="1" t="n"/>
      <c r="FO1075" s="1" t="n"/>
      <c r="FP1075" s="1" t="n"/>
      <c r="FQ1075" s="1" t="n"/>
      <c r="FR1075" s="1" t="n"/>
      <c r="FS1075" s="1" t="n"/>
      <c r="FT1075" s="1" t="n"/>
      <c r="FU1075" s="1" t="n"/>
      <c r="FV1075" s="1" t="n"/>
      <c r="FW1075" s="1" t="n"/>
      <c r="FX1075" s="1" t="n"/>
      <c r="FY1075" s="1" t="n"/>
      <c r="FZ1075" s="1" t="n"/>
      <c r="GA1075" s="1" t="n"/>
      <c r="GB1075" s="1" t="n"/>
      <c r="GC1075" s="1" t="n"/>
      <c r="GD1075" s="1" t="n"/>
      <c r="GE1075" s="1" t="n"/>
      <c r="GF1075" s="1" t="n"/>
      <c r="GG1075" s="1" t="n"/>
      <c r="GH1075" s="1" t="n"/>
      <c r="GI1075" s="1" t="n"/>
      <c r="GJ1075" s="1" t="n"/>
      <c r="GK1075" s="1" t="n"/>
      <c r="GL1075" s="1" t="n"/>
      <c r="GM1075" s="1" t="n"/>
      <c r="GN1075" s="1" t="n"/>
      <c r="GO1075" s="1" t="n"/>
      <c r="GP1075" s="1" t="n"/>
      <c r="GQ1075" s="1" t="n"/>
      <c r="GR1075" s="1" t="n"/>
      <c r="GS1075" s="1" t="n"/>
      <c r="GT1075" s="1" t="n"/>
      <c r="GU1075" s="1" t="n"/>
      <c r="GV1075" s="1" t="n"/>
      <c r="GW1075" s="1" t="n"/>
      <c r="GX1075" s="1" t="n"/>
      <c r="GY1075" s="1" t="n"/>
      <c r="GZ1075" s="1" t="n"/>
      <c r="HA1075" s="1" t="n"/>
      <c r="HB1075" s="1" t="n"/>
      <c r="HC1075" s="1" t="n"/>
      <c r="HD1075" s="1" t="n"/>
      <c r="HE1075" s="1" t="n"/>
      <c r="HF1075" s="1" t="n"/>
      <c r="HG1075" s="1" t="n"/>
      <c r="HH1075" s="1" t="n"/>
      <c r="HI1075" s="1" t="n"/>
      <c r="HJ1075" s="1" t="n"/>
      <c r="HK1075" s="1" t="n"/>
      <c r="HL1075" s="1" t="n"/>
      <c r="HM1075" s="1" t="n"/>
      <c r="HN1075" s="1" t="n"/>
      <c r="HO1075" s="1" t="n"/>
      <c r="HP1075" s="1" t="n"/>
      <c r="HQ1075" s="1" t="n"/>
      <c r="HR1075" s="1" t="n"/>
      <c r="HS1075" s="1" t="n"/>
      <c r="HT1075" s="1" t="n"/>
      <c r="HU1075" s="1" t="n"/>
      <c r="HV1075" s="1" t="n"/>
      <c r="HW1075" s="1" t="n"/>
      <c r="HX1075" s="1" t="n"/>
      <c r="HY1075" s="1" t="n"/>
      <c r="HZ1075" s="1" t="n"/>
      <c r="IA1075" s="1" t="n"/>
      <c r="IB1075" s="1" t="n"/>
      <c r="IC1075" s="1" t="n"/>
      <c r="ID1075" s="1" t="n"/>
      <c r="IE1075" s="1" t="n"/>
      <c r="IF1075" s="1" t="n"/>
      <c r="IG1075" s="1" t="n"/>
      <c r="IH1075" s="1" t="n"/>
      <c r="II1075" s="1" t="n"/>
      <c r="IJ1075" s="1" t="n"/>
      <c r="IK1075" s="1" t="n"/>
      <c r="IL1075" s="1" t="n"/>
      <c r="IM1075" s="1" t="n"/>
      <c r="IN1075" s="1" t="n"/>
      <c r="IO1075" s="1" t="n"/>
      <c r="IP1075" s="1" t="n"/>
      <c r="IQ1075" s="1" t="n"/>
      <c r="IR1075" s="1" t="n"/>
      <c r="IS1075" s="1" t="n"/>
      <c r="IT1075" s="1" t="n"/>
      <c r="IU1075" s="1" t="n"/>
      <c r="IV1075" s="1" t="n"/>
      <c r="IW1075" s="1" t="n"/>
      <c r="IX1075" s="1" t="n"/>
      <c r="IY1075" s="1" t="n"/>
      <c r="IZ1075" s="1" t="n"/>
      <c r="JA1075" s="1" t="n"/>
      <c r="JB1075" s="1" t="n"/>
      <c r="JC1075" s="1" t="n"/>
      <c r="JD1075" s="1" t="n"/>
      <c r="JE1075" s="1" t="n"/>
      <c r="JF1075" s="1" t="n"/>
      <c r="JG1075" s="1" t="n"/>
      <c r="JH1075" s="1" t="n"/>
      <c r="JI1075" s="1" t="n"/>
      <c r="JJ1075" s="1" t="n"/>
      <c r="JK1075" s="1" t="n"/>
      <c r="JL1075" s="1" t="n"/>
      <c r="JM1075" s="1" t="n"/>
      <c r="JN1075" s="1" t="n"/>
      <c r="JO1075" s="1" t="n"/>
      <c r="JP1075" s="1" t="n"/>
      <c r="JQ1075" s="1" t="n"/>
      <c r="JR1075" s="1" t="n"/>
      <c r="JS1075" s="1" t="n"/>
      <c r="JT1075" s="1" t="n"/>
      <c r="JU1075" s="1" t="n"/>
    </row>
    <row r="1076">
      <c r="A1076" s="1" t="n"/>
      <c r="B1076" s="1" t="n"/>
      <c r="C1076" s="1" t="n"/>
      <c r="D1076" s="1" t="n"/>
      <c r="E1076" s="1" t="n"/>
      <c r="F1076" s="1" t="n"/>
      <c r="G1076" s="1" t="n"/>
      <c r="H1076" s="1" t="n"/>
      <c r="I1076" s="1" t="n"/>
      <c r="J1076" s="1" t="n"/>
      <c r="K1076" s="1" t="n"/>
      <c r="L1076" s="1" t="n"/>
      <c r="M1076" s="1" t="n"/>
      <c r="N1076" s="1" t="n"/>
      <c r="O1076" s="1" t="n"/>
      <c r="P1076" s="1" t="n"/>
      <c r="Q1076" s="1" t="n"/>
      <c r="R1076" s="1" t="n"/>
      <c r="S1076" s="1" t="n"/>
      <c r="T1076" s="1" t="n"/>
      <c r="U1076" s="1" t="n"/>
      <c r="V1076" s="1" t="n"/>
      <c r="W1076" s="1" t="n"/>
      <c r="X1076" s="1" t="n"/>
      <c r="Y1076" s="1" t="n"/>
      <c r="Z1076" s="1" t="n"/>
      <c r="AA1076" s="1" t="n"/>
      <c r="AB1076" s="1" t="n"/>
      <c r="AC1076" s="1" t="n"/>
      <c r="AD1076" s="1" t="n"/>
      <c r="AE1076" s="1" t="n"/>
      <c r="AF1076" s="1" t="n"/>
      <c r="AG1076" s="1" t="n"/>
      <c r="AH1076" s="1" t="n"/>
      <c r="AI1076" s="1" t="n"/>
      <c r="AJ1076" s="1" t="n"/>
      <c r="AK1076" s="1" t="n"/>
      <c r="AL1076" s="1" t="n"/>
      <c r="AM1076" s="1" t="n"/>
      <c r="AN1076" s="1" t="n"/>
      <c r="AO1076" s="1" t="n"/>
      <c r="AP1076" s="1" t="n"/>
      <c r="AQ1076" s="1" t="n"/>
      <c r="AR1076" s="1" t="n"/>
      <c r="AS1076" s="1" t="n"/>
      <c r="AT1076" s="1" t="n"/>
      <c r="AU1076" s="1" t="n"/>
      <c r="AV1076" s="1" t="n"/>
      <c r="AW1076" s="1" t="n"/>
      <c r="AX1076" s="1" t="n"/>
      <c r="AY1076" s="1" t="n"/>
      <c r="AZ1076" s="1" t="n"/>
      <c r="BA1076" s="1" t="n"/>
      <c r="BB1076" s="1" t="n"/>
      <c r="BC1076" s="1" t="n"/>
      <c r="BD1076" s="1" t="n"/>
      <c r="BE1076" s="1" t="n"/>
      <c r="BF1076" s="1" t="n"/>
      <c r="BG1076" s="1" t="n"/>
      <c r="BH1076" s="1" t="n"/>
      <c r="BI1076" s="1" t="n"/>
      <c r="BJ1076" s="1" t="n"/>
      <c r="BK1076" s="1" t="n"/>
      <c r="BL1076" s="1" t="n"/>
      <c r="BM1076" s="1" t="n"/>
      <c r="BN1076" s="1" t="n"/>
      <c r="BO1076" s="1" t="n"/>
      <c r="BP1076" s="1" t="n"/>
      <c r="BQ1076" s="1" t="n"/>
      <c r="BR1076" s="1" t="n"/>
      <c r="BS1076" s="1" t="n"/>
      <c r="BT1076" s="1" t="n"/>
      <c r="BU1076" s="1" t="n"/>
      <c r="BV1076" s="1" t="n"/>
      <c r="BW1076" s="1" t="n"/>
      <c r="BX1076" s="1" t="n"/>
      <c r="BY1076" s="1" t="n"/>
      <c r="BZ1076" s="1" t="n"/>
      <c r="CA1076" s="1" t="n"/>
      <c r="CB1076" s="1" t="n"/>
      <c r="CC1076" s="1" t="n"/>
      <c r="CD1076" s="1" t="n"/>
      <c r="CE1076" s="1" t="n"/>
      <c r="CF1076" s="1" t="n"/>
      <c r="CG1076" s="1" t="n"/>
      <c r="CH1076" s="1" t="n"/>
      <c r="CI1076" s="1" t="n"/>
      <c r="CJ1076" s="1" t="n"/>
      <c r="CK1076" s="1" t="n"/>
      <c r="CL1076" s="1" t="n"/>
      <c r="CM1076" s="1" t="n"/>
      <c r="CN1076" s="1" t="n"/>
      <c r="CO1076" s="1" t="n"/>
      <c r="CP1076" s="1" t="n"/>
      <c r="CQ1076" s="1" t="n"/>
      <c r="CR1076" s="1" t="n"/>
      <c r="CS1076" s="1" t="n"/>
      <c r="CT1076" s="1" t="n"/>
      <c r="CU1076" s="1" t="n"/>
      <c r="CV1076" s="1" t="n"/>
      <c r="CW1076" s="1" t="n"/>
      <c r="CX1076" s="1" t="n"/>
      <c r="CY1076" s="1" t="n"/>
      <c r="CZ1076" s="1" t="n"/>
      <c r="DA1076" s="1" t="n"/>
      <c r="DB1076" s="1" t="n"/>
      <c r="DC1076" s="1" t="n"/>
      <c r="DD1076" s="1" t="n"/>
      <c r="DE1076" s="1" t="n"/>
      <c r="DF1076" s="1" t="n"/>
      <c r="DG1076" s="1" t="n"/>
      <c r="DH1076" s="1" t="n"/>
      <c r="DI1076" s="1" t="n"/>
      <c r="DJ1076" s="1" t="n"/>
      <c r="DK1076" s="1" t="n"/>
      <c r="DL1076" s="1" t="n"/>
      <c r="DM1076" s="1" t="n"/>
      <c r="DN1076" s="1" t="n"/>
      <c r="DO1076" s="1" t="n"/>
      <c r="DP1076" s="1" t="n"/>
      <c r="DQ1076" s="1" t="n"/>
      <c r="DR1076" s="1" t="n"/>
      <c r="DS1076" s="1" t="n"/>
      <c r="DT1076" s="1" t="n"/>
      <c r="DU1076" s="1" t="n"/>
      <c r="DV1076" s="1" t="n"/>
      <c r="DW1076" s="1" t="n"/>
      <c r="DX1076" s="1" t="n"/>
      <c r="DY1076" s="1" t="n"/>
      <c r="DZ1076" s="1" t="n"/>
      <c r="EA1076" s="1" t="n"/>
      <c r="EB1076" s="1" t="n"/>
      <c r="EC1076" s="1" t="n"/>
      <c r="ED1076" s="1" t="n"/>
      <c r="EE1076" s="1" t="n"/>
      <c r="EF1076" s="1" t="n"/>
      <c r="EG1076" s="1" t="n"/>
      <c r="EH1076" s="1" t="n"/>
      <c r="EI1076" s="1" t="n"/>
      <c r="EJ1076" s="1" t="n"/>
      <c r="EK1076" s="1" t="n"/>
      <c r="EL1076" s="1" t="n"/>
      <c r="EM1076" s="1" t="n"/>
      <c r="EN1076" s="1" t="n"/>
      <c r="EO1076" s="1" t="n"/>
      <c r="EP1076" s="1" t="n"/>
      <c r="EQ1076" s="1" t="n"/>
      <c r="ER1076" s="1" t="n"/>
      <c r="ES1076" s="1" t="n"/>
      <c r="ET1076" s="1" t="n"/>
      <c r="EU1076" s="1" t="n"/>
      <c r="EV1076" s="1" t="n"/>
      <c r="EW1076" s="1" t="n"/>
      <c r="EX1076" s="1" t="n"/>
      <c r="EY1076" s="1" t="n"/>
      <c r="EZ1076" s="1" t="n"/>
      <c r="FA1076" s="1" t="n"/>
      <c r="FB1076" s="1" t="n"/>
      <c r="FC1076" s="1" t="n"/>
      <c r="FD1076" s="1" t="n"/>
      <c r="FE1076" s="1" t="n"/>
      <c r="FF1076" s="1" t="n"/>
      <c r="FG1076" s="1" t="n"/>
      <c r="FH1076" s="1" t="n"/>
      <c r="FI1076" s="1" t="n"/>
      <c r="FJ1076" s="1" t="n"/>
      <c r="FK1076" s="1" t="n"/>
      <c r="FL1076" s="1" t="n"/>
      <c r="FM1076" s="1" t="n"/>
      <c r="FN1076" s="1" t="n"/>
      <c r="FO1076" s="1" t="n"/>
      <c r="FP1076" s="1" t="n"/>
      <c r="FQ1076" s="1" t="n"/>
      <c r="FR1076" s="1" t="n"/>
      <c r="FS1076" s="1" t="n"/>
      <c r="FT1076" s="1" t="n"/>
      <c r="FU1076" s="1" t="n"/>
      <c r="FV1076" s="1" t="n"/>
      <c r="FW1076" s="1" t="n"/>
      <c r="FX1076" s="1" t="n"/>
      <c r="FY1076" s="1" t="n"/>
      <c r="FZ1076" s="1" t="n"/>
      <c r="GA1076" s="1" t="n"/>
      <c r="GB1076" s="1" t="n"/>
      <c r="GC1076" s="1" t="n"/>
      <c r="GD1076" s="1" t="n"/>
      <c r="GE1076" s="1" t="n"/>
      <c r="GF1076" s="1" t="n"/>
      <c r="GG1076" s="1" t="n"/>
      <c r="GH1076" s="1" t="n"/>
      <c r="GI1076" s="1" t="n"/>
      <c r="GJ1076" s="1" t="n"/>
      <c r="GK1076" s="1" t="n"/>
      <c r="GL1076" s="1" t="n"/>
      <c r="GM1076" s="1" t="n"/>
      <c r="GN1076" s="1" t="n"/>
      <c r="GO1076" s="1" t="n"/>
      <c r="GP1076" s="1" t="n"/>
      <c r="GQ1076" s="1" t="n"/>
      <c r="GR1076" s="1" t="n"/>
      <c r="GS1076" s="1" t="n"/>
      <c r="GT1076" s="1" t="n"/>
      <c r="GU1076" s="1" t="n"/>
      <c r="GV1076" s="1" t="n"/>
      <c r="GW1076" s="1" t="n"/>
      <c r="GX1076" s="1" t="n"/>
      <c r="GY1076" s="1" t="n"/>
      <c r="GZ1076" s="1" t="n"/>
      <c r="HA1076" s="1" t="n"/>
      <c r="HB1076" s="1" t="n"/>
      <c r="HC1076" s="1" t="n"/>
      <c r="HD1076" s="1" t="n"/>
      <c r="HE1076" s="1" t="n"/>
      <c r="HF1076" s="1" t="n"/>
      <c r="HG1076" s="1" t="n"/>
      <c r="HH1076" s="1" t="n"/>
      <c r="HI1076" s="1" t="n"/>
      <c r="HJ1076" s="1" t="n"/>
      <c r="HK1076" s="1" t="n"/>
      <c r="HL1076" s="1" t="n"/>
      <c r="HM1076" s="1" t="n"/>
      <c r="HN1076" s="1" t="n"/>
      <c r="HO1076" s="1" t="n"/>
      <c r="HP1076" s="1" t="n"/>
      <c r="HQ1076" s="1" t="n"/>
      <c r="HR1076" s="1" t="n"/>
      <c r="HS1076" s="1" t="n"/>
      <c r="HT1076" s="1" t="n"/>
      <c r="HU1076" s="1" t="n"/>
      <c r="HV1076" s="1" t="n"/>
      <c r="HW1076" s="1" t="n"/>
      <c r="HX1076" s="1" t="n"/>
      <c r="HY1076" s="1" t="n"/>
      <c r="HZ1076" s="1" t="n"/>
      <c r="IA1076" s="1" t="n"/>
      <c r="IB1076" s="1" t="n"/>
      <c r="IC1076" s="1" t="n"/>
      <c r="ID1076" s="1" t="n"/>
      <c r="IE1076" s="1" t="n"/>
      <c r="IF1076" s="1" t="n"/>
      <c r="IG1076" s="1" t="n"/>
      <c r="IH1076" s="1" t="n"/>
      <c r="II1076" s="1" t="n"/>
      <c r="IJ1076" s="1" t="n"/>
      <c r="IK1076" s="1" t="n"/>
      <c r="IL1076" s="1" t="n"/>
      <c r="IM1076" s="1" t="n"/>
      <c r="IN1076" s="1" t="n"/>
      <c r="IO1076" s="1" t="n"/>
      <c r="IP1076" s="1" t="n"/>
      <c r="IQ1076" s="1" t="n"/>
      <c r="IR1076" s="1" t="n"/>
      <c r="IS1076" s="1" t="n"/>
      <c r="IT1076" s="1" t="n"/>
      <c r="IU1076" s="1" t="n"/>
      <c r="IV1076" s="1" t="n"/>
      <c r="IW1076" s="1" t="n"/>
      <c r="IX1076" s="1" t="n"/>
      <c r="IY1076" s="1" t="n"/>
      <c r="IZ1076" s="1" t="n"/>
      <c r="JA1076" s="1" t="n"/>
      <c r="JB1076" s="1" t="n"/>
      <c r="JC1076" s="1" t="n"/>
      <c r="JD1076" s="1" t="n"/>
      <c r="JE1076" s="1" t="n"/>
      <c r="JF1076" s="1" t="n"/>
      <c r="JG1076" s="1" t="n"/>
      <c r="JH1076" s="1" t="n"/>
      <c r="JI1076" s="1" t="n"/>
      <c r="JJ1076" s="1" t="n"/>
      <c r="JK1076" s="1" t="n"/>
      <c r="JL1076" s="1" t="n"/>
      <c r="JM1076" s="1" t="n"/>
      <c r="JN1076" s="1" t="n"/>
      <c r="JO1076" s="1" t="n"/>
      <c r="JP1076" s="1" t="n"/>
      <c r="JQ1076" s="1" t="n"/>
      <c r="JR1076" s="1" t="n"/>
      <c r="JS1076" s="1" t="n"/>
      <c r="JT1076" s="1" t="n"/>
      <c r="JU1076" s="1" t="n"/>
    </row>
    <row r="1077">
      <c r="A1077" s="1" t="n"/>
      <c r="B1077" s="1" t="n"/>
      <c r="C1077" s="1" t="n"/>
      <c r="D1077" s="1" t="n"/>
      <c r="E1077" s="1" t="n"/>
      <c r="F1077" s="1" t="n"/>
      <c r="G1077" s="1" t="n"/>
      <c r="H1077" s="1" t="n"/>
      <c r="I1077" s="1" t="n"/>
      <c r="J1077" s="1" t="n"/>
      <c r="K1077" s="1" t="n"/>
      <c r="L1077" s="1" t="n"/>
      <c r="M1077" s="1" t="n"/>
      <c r="N1077" s="1" t="n"/>
      <c r="O1077" s="1" t="n"/>
      <c r="P1077" s="1" t="n"/>
      <c r="Q1077" s="1" t="n"/>
      <c r="R1077" s="1" t="n"/>
      <c r="S1077" s="1" t="n"/>
      <c r="T1077" s="1" t="n"/>
      <c r="U1077" s="1" t="n"/>
      <c r="V1077" s="1" t="n"/>
      <c r="W1077" s="1" t="n"/>
      <c r="X1077" s="1" t="n"/>
      <c r="Y1077" s="1" t="n"/>
      <c r="Z1077" s="1" t="n"/>
      <c r="AA1077" s="1" t="n"/>
      <c r="AB1077" s="1" t="n"/>
      <c r="AC1077" s="1" t="n"/>
      <c r="AD1077" s="1" t="n"/>
      <c r="AE1077" s="1" t="n"/>
      <c r="AF1077" s="1" t="n"/>
      <c r="AG1077" s="1" t="n"/>
      <c r="AH1077" s="1" t="n"/>
      <c r="AI1077" s="1" t="n"/>
      <c r="AJ1077" s="1" t="n"/>
      <c r="AK1077" s="1" t="n"/>
      <c r="AL1077" s="1" t="n"/>
      <c r="AM1077" s="1" t="n"/>
      <c r="AN1077" s="1" t="n"/>
      <c r="AO1077" s="1" t="n"/>
      <c r="AP1077" s="1" t="n"/>
      <c r="AQ1077" s="1" t="n"/>
      <c r="AR1077" s="1" t="n"/>
      <c r="AS1077" s="1" t="n"/>
      <c r="AT1077" s="1" t="n"/>
      <c r="AU1077" s="1" t="n"/>
      <c r="AV1077" s="1" t="n"/>
      <c r="AW1077" s="1" t="n"/>
      <c r="AX1077" s="1" t="n"/>
      <c r="AY1077" s="1" t="n"/>
      <c r="AZ1077" s="1" t="n"/>
      <c r="BA1077" s="1" t="n"/>
      <c r="BB1077" s="1" t="n"/>
      <c r="BC1077" s="1" t="n"/>
      <c r="BD1077" s="1" t="n"/>
      <c r="BE1077" s="1" t="n"/>
      <c r="BF1077" s="1" t="n"/>
      <c r="BG1077" s="1" t="n"/>
      <c r="BH1077" s="1" t="n"/>
      <c r="BI1077" s="1" t="n"/>
      <c r="BJ1077" s="1" t="n"/>
      <c r="BK1077" s="1" t="n"/>
      <c r="BL1077" s="1" t="n"/>
      <c r="BM1077" s="1" t="n"/>
      <c r="BN1077" s="1" t="n"/>
      <c r="BO1077" s="1" t="n"/>
      <c r="BP1077" s="1" t="n"/>
      <c r="BQ1077" s="1" t="n"/>
      <c r="BR1077" s="1" t="n"/>
      <c r="BS1077" s="1" t="n"/>
      <c r="BT1077" s="1" t="n"/>
      <c r="BU1077" s="1" t="n"/>
      <c r="BV1077" s="1" t="n"/>
      <c r="BW1077" s="1" t="n"/>
      <c r="BX1077" s="1" t="n"/>
      <c r="BY1077" s="1" t="n"/>
      <c r="BZ1077" s="1" t="n"/>
      <c r="CA1077" s="1" t="n"/>
      <c r="CB1077" s="1" t="n"/>
      <c r="CC1077" s="1" t="n"/>
      <c r="CD1077" s="1" t="n"/>
      <c r="CE1077" s="1" t="n"/>
      <c r="CF1077" s="1" t="n"/>
      <c r="CG1077" s="1" t="n"/>
      <c r="CH1077" s="1" t="n"/>
      <c r="CI1077" s="1" t="n"/>
      <c r="CJ1077" s="1" t="n"/>
      <c r="CK1077" s="1" t="n"/>
      <c r="CL1077" s="1" t="n"/>
      <c r="CM1077" s="1" t="n"/>
      <c r="CN1077" s="1" t="n"/>
      <c r="CO1077" s="1" t="n"/>
      <c r="CP1077" s="1" t="n"/>
      <c r="CQ1077" s="1" t="n"/>
      <c r="CR1077" s="1" t="n"/>
      <c r="CS1077" s="1" t="n"/>
      <c r="CT1077" s="1" t="n"/>
      <c r="CU1077" s="1" t="n"/>
      <c r="CV1077" s="1" t="n"/>
      <c r="CW1077" s="1" t="n"/>
      <c r="CX1077" s="1" t="n"/>
      <c r="CY1077" s="1" t="n"/>
      <c r="CZ1077" s="1" t="n"/>
      <c r="DA1077" s="1" t="n"/>
      <c r="DB1077" s="1" t="n"/>
      <c r="DC1077" s="1" t="n"/>
      <c r="DD1077" s="1" t="n"/>
      <c r="DE1077" s="1" t="n"/>
      <c r="DF1077" s="1" t="n"/>
      <c r="DG1077" s="1" t="n"/>
      <c r="DH1077" s="1" t="n"/>
      <c r="DI1077" s="1" t="n"/>
      <c r="DJ1077" s="1" t="n"/>
      <c r="DK1077" s="1" t="n"/>
      <c r="DL1077" s="1" t="n"/>
      <c r="DM1077" s="1" t="n"/>
      <c r="DN1077" s="1" t="n"/>
      <c r="DO1077" s="1" t="n"/>
      <c r="DP1077" s="1" t="n"/>
      <c r="DQ1077" s="1" t="n"/>
      <c r="DR1077" s="1" t="n"/>
      <c r="DS1077" s="1" t="n"/>
      <c r="DT1077" s="1" t="n"/>
      <c r="DU1077" s="1" t="n"/>
      <c r="DV1077" s="1" t="n"/>
      <c r="DW1077" s="1" t="n"/>
      <c r="DX1077" s="1" t="n"/>
      <c r="DY1077" s="1" t="n"/>
      <c r="DZ1077" s="1" t="n"/>
      <c r="EA1077" s="1" t="n"/>
      <c r="EB1077" s="1" t="n"/>
      <c r="EC1077" s="1" t="n"/>
      <c r="ED1077" s="1" t="n"/>
      <c r="EE1077" s="1" t="n"/>
      <c r="EF1077" s="1" t="n"/>
      <c r="EG1077" s="1" t="n"/>
      <c r="EH1077" s="1" t="n"/>
      <c r="EI1077" s="1" t="n"/>
      <c r="EJ1077" s="1" t="n"/>
      <c r="EK1077" s="1" t="n"/>
      <c r="EL1077" s="1" t="n"/>
      <c r="EM1077" s="1" t="n"/>
      <c r="EN1077" s="1" t="n"/>
      <c r="EO1077" s="1" t="n"/>
      <c r="EP1077" s="1" t="n"/>
      <c r="EQ1077" s="1" t="n"/>
      <c r="ER1077" s="1" t="n"/>
      <c r="ES1077" s="1" t="n"/>
      <c r="ET1077" s="1" t="n"/>
      <c r="EU1077" s="1" t="n"/>
      <c r="EV1077" s="1" t="n"/>
      <c r="EW1077" s="1" t="n"/>
      <c r="EX1077" s="1" t="n"/>
      <c r="EY1077" s="1" t="n"/>
      <c r="EZ1077" s="1" t="n"/>
      <c r="FA1077" s="1" t="n"/>
      <c r="FB1077" s="1" t="n"/>
      <c r="FC1077" s="1" t="n"/>
      <c r="FD1077" s="1" t="n"/>
      <c r="FE1077" s="1" t="n"/>
      <c r="FF1077" s="1" t="n"/>
      <c r="FG1077" s="1" t="n"/>
      <c r="FH1077" s="1" t="n"/>
      <c r="FI1077" s="1" t="n"/>
      <c r="FJ1077" s="1" t="n"/>
      <c r="FK1077" s="1" t="n"/>
      <c r="FL1077" s="1" t="n"/>
      <c r="FM1077" s="1" t="n"/>
      <c r="FN1077" s="1" t="n"/>
      <c r="FO1077" s="1" t="n"/>
      <c r="FP1077" s="1" t="n"/>
      <c r="FQ1077" s="1" t="n"/>
      <c r="FR1077" s="1" t="n"/>
      <c r="FS1077" s="1" t="n"/>
      <c r="FT1077" s="1" t="n"/>
      <c r="FU1077" s="1" t="n"/>
      <c r="FV1077" s="1" t="n"/>
      <c r="FW1077" s="1" t="n"/>
      <c r="FX1077" s="1" t="n"/>
      <c r="FY1077" s="1" t="n"/>
      <c r="FZ1077" s="1" t="n"/>
      <c r="GA1077" s="1" t="n"/>
      <c r="GB1077" s="1" t="n"/>
      <c r="GC1077" s="1" t="n"/>
      <c r="GD1077" s="1" t="n"/>
      <c r="GE1077" s="1" t="n"/>
      <c r="GF1077" s="1" t="n"/>
      <c r="GG1077" s="1" t="n"/>
      <c r="GH1077" s="1" t="n"/>
      <c r="GI1077" s="1" t="n"/>
      <c r="GJ1077" s="1" t="n"/>
      <c r="GK1077" s="1" t="n"/>
      <c r="GL1077" s="1" t="n"/>
      <c r="GM1077" s="1" t="n"/>
      <c r="GN1077" s="1" t="n"/>
      <c r="GO1077" s="1" t="n"/>
      <c r="GP1077" s="1" t="n"/>
      <c r="GQ1077" s="1" t="n"/>
      <c r="GR1077" s="1" t="n"/>
      <c r="GS1077" s="1" t="n"/>
      <c r="GT1077" s="1" t="n"/>
      <c r="GU1077" s="1" t="n"/>
      <c r="GV1077" s="1" t="n"/>
      <c r="GW1077" s="1" t="n"/>
      <c r="GX1077" s="1" t="n"/>
      <c r="GY1077" s="1" t="n"/>
      <c r="GZ1077" s="1" t="n"/>
      <c r="HA1077" s="1" t="n"/>
      <c r="HB1077" s="1" t="n"/>
      <c r="HC1077" s="1" t="n"/>
      <c r="HD1077" s="1" t="n"/>
      <c r="HE1077" s="1" t="n"/>
      <c r="HF1077" s="1" t="n"/>
      <c r="HG1077" s="1" t="n"/>
      <c r="HH1077" s="1" t="n"/>
      <c r="HI1077" s="1" t="n"/>
      <c r="HJ1077" s="1" t="n"/>
      <c r="HK1077" s="1" t="n"/>
      <c r="HL1077" s="1" t="n"/>
      <c r="HM1077" s="1" t="n"/>
      <c r="HN1077" s="1" t="n"/>
      <c r="HO1077" s="1" t="n"/>
      <c r="HP1077" s="1" t="n"/>
      <c r="HQ1077" s="1" t="n"/>
      <c r="HR1077" s="1" t="n"/>
      <c r="HS1077" s="1" t="n"/>
      <c r="HT1077" s="1" t="n"/>
      <c r="HU1077" s="1" t="n"/>
      <c r="HV1077" s="1" t="n"/>
      <c r="HW1077" s="1" t="n"/>
      <c r="HX1077" s="1" t="n"/>
      <c r="HY1077" s="1" t="n"/>
      <c r="HZ1077" s="1" t="n"/>
      <c r="IA1077" s="1" t="n"/>
      <c r="IB1077" s="1" t="n"/>
      <c r="IC1077" s="1" t="n"/>
      <c r="ID1077" s="1" t="n"/>
      <c r="IE1077" s="1" t="n"/>
      <c r="IF1077" s="1" t="n"/>
      <c r="IG1077" s="1" t="n"/>
      <c r="IH1077" s="1" t="n"/>
      <c r="II1077" s="1" t="n"/>
      <c r="IJ1077" s="1" t="n"/>
      <c r="IK1077" s="1" t="n"/>
      <c r="IL1077" s="1" t="n"/>
      <c r="IM1077" s="1" t="n"/>
      <c r="IN1077" s="1" t="n"/>
      <c r="IO1077" s="1" t="n"/>
      <c r="IP1077" s="1" t="n"/>
      <c r="IQ1077" s="1" t="n"/>
      <c r="IR1077" s="1" t="n"/>
      <c r="IS1077" s="1" t="n"/>
      <c r="IT1077" s="1" t="n"/>
      <c r="IU1077" s="1" t="n"/>
      <c r="IV1077" s="1" t="n"/>
      <c r="IW1077" s="1" t="n"/>
      <c r="IX1077" s="1" t="n"/>
      <c r="IY1077" s="1" t="n"/>
      <c r="IZ1077" s="1" t="n"/>
      <c r="JA1077" s="1" t="n"/>
      <c r="JB1077" s="1" t="n"/>
      <c r="JC1077" s="1" t="n"/>
      <c r="JD1077" s="1" t="n"/>
      <c r="JE1077" s="1" t="n"/>
      <c r="JF1077" s="1" t="n"/>
      <c r="JG1077" s="1" t="n"/>
      <c r="JH1077" s="1" t="n"/>
      <c r="JI1077" s="1" t="n"/>
      <c r="JJ1077" s="1" t="n"/>
      <c r="JK1077" s="1" t="n"/>
      <c r="JL1077" s="1" t="n"/>
      <c r="JM1077" s="1" t="n"/>
      <c r="JN1077" s="1" t="n"/>
      <c r="JO1077" s="1" t="n"/>
      <c r="JP1077" s="1" t="n"/>
      <c r="JQ1077" s="1" t="n"/>
      <c r="JR1077" s="1" t="n"/>
      <c r="JS1077" s="1" t="n"/>
      <c r="JT1077" s="1" t="n"/>
      <c r="JU1077" s="1" t="n"/>
    </row>
    <row r="1078">
      <c r="A1078" s="1" t="n"/>
      <c r="B1078" s="1" t="n"/>
      <c r="C1078" s="1" t="n"/>
      <c r="D1078" s="1" t="n"/>
      <c r="E1078" s="1" t="n"/>
      <c r="F1078" s="1" t="n"/>
      <c r="G1078" s="1" t="n"/>
      <c r="H1078" s="1" t="n"/>
      <c r="I1078" s="1" t="n"/>
      <c r="J1078" s="1" t="n"/>
      <c r="K1078" s="1" t="n"/>
      <c r="L1078" s="1" t="n"/>
      <c r="M1078" s="1" t="n"/>
      <c r="N1078" s="1" t="n"/>
      <c r="O1078" s="1" t="n"/>
      <c r="P1078" s="1" t="n"/>
      <c r="Q1078" s="1" t="n"/>
      <c r="R1078" s="1" t="n"/>
      <c r="S1078" s="1" t="n"/>
      <c r="T1078" s="1" t="n"/>
      <c r="U1078" s="1" t="n"/>
      <c r="V1078" s="1" t="n"/>
      <c r="W1078" s="1" t="n"/>
      <c r="X1078" s="1" t="n"/>
      <c r="Y1078" s="1" t="n"/>
      <c r="Z1078" s="1" t="n"/>
      <c r="AA1078" s="1" t="n"/>
      <c r="AB1078" s="1" t="n"/>
      <c r="AC1078" s="1" t="n"/>
      <c r="AD1078" s="1" t="n"/>
      <c r="AE1078" s="1" t="n"/>
      <c r="AF1078" s="1" t="n"/>
      <c r="AG1078" s="1" t="n"/>
      <c r="AH1078" s="1" t="n"/>
      <c r="AI1078" s="1" t="n"/>
      <c r="AJ1078" s="1" t="n"/>
      <c r="AK1078" s="1" t="n"/>
      <c r="AL1078" s="1" t="n"/>
      <c r="AM1078" s="1" t="n"/>
      <c r="AN1078" s="1" t="n"/>
      <c r="AO1078" s="1" t="n"/>
      <c r="AP1078" s="1" t="n"/>
      <c r="AQ1078" s="1" t="n"/>
      <c r="AR1078" s="1" t="n"/>
      <c r="AS1078" s="1" t="n"/>
      <c r="AT1078" s="1" t="n"/>
      <c r="AU1078" s="1" t="n"/>
      <c r="AV1078" s="1" t="n"/>
      <c r="AW1078" s="1" t="n"/>
      <c r="AX1078" s="1" t="n"/>
      <c r="AY1078" s="1" t="n"/>
      <c r="AZ1078" s="1" t="n"/>
      <c r="BA1078" s="1" t="n"/>
      <c r="BB1078" s="1" t="n"/>
      <c r="BC1078" s="1" t="n"/>
      <c r="BD1078" s="1" t="n"/>
      <c r="BE1078" s="1" t="n"/>
      <c r="BF1078" s="1" t="n"/>
      <c r="BG1078" s="1" t="n"/>
      <c r="BH1078" s="1" t="n"/>
      <c r="BI1078" s="1" t="n"/>
      <c r="BJ1078" s="1" t="n"/>
      <c r="BK1078" s="1" t="n"/>
      <c r="BL1078" s="1" t="n"/>
      <c r="BM1078" s="1" t="n"/>
      <c r="BN1078" s="1" t="n"/>
      <c r="BO1078" s="1" t="n"/>
      <c r="BP1078" s="1" t="n"/>
      <c r="BQ1078" s="1" t="n"/>
      <c r="BR1078" s="1" t="n"/>
      <c r="BS1078" s="1" t="n"/>
      <c r="BT1078" s="1" t="n"/>
      <c r="BU1078" s="1" t="n"/>
      <c r="BV1078" s="1" t="n"/>
      <c r="BW1078" s="1" t="n"/>
      <c r="BX1078" s="1" t="n"/>
      <c r="BY1078" s="1" t="n"/>
      <c r="BZ1078" s="1" t="n"/>
      <c r="CA1078" s="1" t="n"/>
      <c r="CB1078" s="1" t="n"/>
      <c r="CC1078" s="1" t="n"/>
      <c r="CD1078" s="1" t="n"/>
      <c r="CE1078" s="1" t="n"/>
      <c r="CF1078" s="1" t="n"/>
      <c r="CG1078" s="1" t="n"/>
      <c r="CH1078" s="1" t="n"/>
      <c r="CI1078" s="1" t="n"/>
      <c r="CJ1078" s="1" t="n"/>
      <c r="CK1078" s="1" t="n"/>
      <c r="CL1078" s="1" t="n"/>
      <c r="CM1078" s="1" t="n"/>
      <c r="CN1078" s="1" t="n"/>
      <c r="CO1078" s="1" t="n"/>
      <c r="CP1078" s="1" t="n"/>
      <c r="CQ1078" s="1" t="n"/>
      <c r="CR1078" s="1" t="n"/>
      <c r="CS1078" s="1" t="n"/>
      <c r="CT1078" s="1" t="n"/>
      <c r="CU1078" s="1" t="n"/>
      <c r="CV1078" s="1" t="n"/>
      <c r="CW1078" s="1" t="n"/>
      <c r="CX1078" s="1" t="n"/>
      <c r="CY1078" s="1" t="n"/>
      <c r="CZ1078" s="1" t="n"/>
      <c r="DA1078" s="1" t="n"/>
      <c r="DB1078" s="1" t="n"/>
      <c r="DC1078" s="1" t="n"/>
      <c r="DD1078" s="1" t="n"/>
      <c r="DE1078" s="1" t="n"/>
      <c r="DF1078" s="1" t="n"/>
      <c r="DG1078" s="1" t="n"/>
      <c r="DH1078" s="1" t="n"/>
      <c r="DI1078" s="1" t="n"/>
      <c r="DJ1078" s="1" t="n"/>
      <c r="DK1078" s="1" t="n"/>
      <c r="DL1078" s="1" t="n"/>
      <c r="DM1078" s="1" t="n"/>
      <c r="DN1078" s="1" t="n"/>
      <c r="DO1078" s="1" t="n"/>
      <c r="DP1078" s="1" t="n"/>
      <c r="DQ1078" s="1" t="n"/>
      <c r="DR1078" s="1" t="n"/>
      <c r="DS1078" s="1" t="n"/>
      <c r="DT1078" s="1" t="n"/>
      <c r="DU1078" s="1" t="n"/>
      <c r="DV1078" s="1" t="n"/>
      <c r="DW1078" s="1" t="n"/>
      <c r="DX1078" s="1" t="n"/>
      <c r="DY1078" s="1" t="n"/>
      <c r="DZ1078" s="1" t="n"/>
      <c r="EA1078" s="1" t="n"/>
      <c r="EB1078" s="1" t="n"/>
      <c r="EC1078" s="1" t="n"/>
      <c r="ED1078" s="1" t="n"/>
      <c r="EE1078" s="1" t="n"/>
      <c r="EF1078" s="1" t="n"/>
      <c r="EG1078" s="1" t="n"/>
      <c r="EH1078" s="1" t="n"/>
      <c r="EI1078" s="1" t="n"/>
      <c r="EJ1078" s="1" t="n"/>
      <c r="EK1078" s="1" t="n"/>
      <c r="EL1078" s="1" t="n"/>
      <c r="EM1078" s="1" t="n"/>
      <c r="EN1078" s="1" t="n"/>
      <c r="EO1078" s="1" t="n"/>
      <c r="EP1078" s="1" t="n"/>
      <c r="EQ1078" s="1" t="n"/>
      <c r="ER1078" s="1" t="n"/>
      <c r="ES1078" s="1" t="n"/>
      <c r="ET1078" s="1" t="n"/>
      <c r="EU1078" s="1" t="n"/>
      <c r="EV1078" s="1" t="n"/>
      <c r="EW1078" s="1" t="n"/>
      <c r="EX1078" s="1" t="n"/>
      <c r="EY1078" s="1" t="n"/>
      <c r="EZ1078" s="1" t="n"/>
      <c r="FA1078" s="1" t="n"/>
      <c r="FB1078" s="1" t="n"/>
      <c r="FC1078" s="1" t="n"/>
      <c r="FD1078" s="1" t="n"/>
      <c r="FE1078" s="1" t="n"/>
      <c r="FF1078" s="1" t="n"/>
      <c r="FG1078" s="1" t="n"/>
      <c r="FH1078" s="1" t="n"/>
      <c r="FI1078" s="1" t="n"/>
      <c r="FJ1078" s="1" t="n"/>
      <c r="FK1078" s="1" t="n"/>
      <c r="FL1078" s="1" t="n"/>
      <c r="FM1078" s="1" t="n"/>
      <c r="FN1078" s="1" t="n"/>
      <c r="FO1078" s="1" t="n"/>
      <c r="FP1078" s="1" t="n"/>
      <c r="FQ1078" s="1" t="n"/>
      <c r="FR1078" s="1" t="n"/>
      <c r="FS1078" s="1" t="n"/>
      <c r="FT1078" s="1" t="n"/>
      <c r="FU1078" s="1" t="n"/>
      <c r="FV1078" s="1" t="n"/>
      <c r="FW1078" s="1" t="n"/>
      <c r="FX1078" s="1" t="n"/>
      <c r="FY1078" s="1" t="n"/>
      <c r="FZ1078" s="1" t="n"/>
      <c r="GA1078" s="1" t="n"/>
      <c r="GB1078" s="1" t="n"/>
      <c r="GC1078" s="1" t="n"/>
      <c r="GD1078" s="1" t="n"/>
      <c r="GE1078" s="1" t="n"/>
      <c r="GF1078" s="1" t="n"/>
      <c r="GG1078" s="1" t="n"/>
      <c r="GH1078" s="1" t="n"/>
      <c r="GI1078" s="1" t="n"/>
      <c r="GJ1078" s="1" t="n"/>
      <c r="GK1078" s="1" t="n"/>
      <c r="GL1078" s="1" t="n"/>
      <c r="GM1078" s="1" t="n"/>
      <c r="GN1078" s="1" t="n"/>
      <c r="GO1078" s="1" t="n"/>
      <c r="GP1078" s="1" t="n"/>
      <c r="GQ1078" s="1" t="n"/>
      <c r="GR1078" s="1" t="n"/>
      <c r="GS1078" s="1" t="n"/>
      <c r="GT1078" s="1" t="n"/>
      <c r="GU1078" s="1" t="n"/>
      <c r="GV1078" s="1" t="n"/>
      <c r="GW1078" s="1" t="n"/>
      <c r="GX1078" s="1" t="n"/>
      <c r="GY1078" s="1" t="n"/>
      <c r="GZ1078" s="1" t="n"/>
      <c r="HA1078" s="1" t="n"/>
      <c r="HB1078" s="1" t="n"/>
      <c r="HC1078" s="1" t="n"/>
      <c r="HD1078" s="1" t="n"/>
      <c r="HE1078" s="1" t="n"/>
      <c r="HF1078" s="1" t="n"/>
      <c r="HG1078" s="1" t="n"/>
      <c r="HH1078" s="1" t="n"/>
      <c r="HI1078" s="1" t="n"/>
      <c r="HJ1078" s="1" t="n"/>
      <c r="HK1078" s="1" t="n"/>
      <c r="HL1078" s="1" t="n"/>
      <c r="HM1078" s="1" t="n"/>
      <c r="HN1078" s="1" t="n"/>
      <c r="HO1078" s="1" t="n"/>
      <c r="HP1078" s="1" t="n"/>
      <c r="HQ1078" s="1" t="n"/>
      <c r="HR1078" s="1" t="n"/>
      <c r="HS1078" s="1" t="n"/>
      <c r="HT1078" s="1" t="n"/>
      <c r="HU1078" s="1" t="n"/>
      <c r="HV1078" s="1" t="n"/>
      <c r="HW1078" s="1" t="n"/>
      <c r="HX1078" s="1" t="n"/>
      <c r="HY1078" s="1" t="n"/>
      <c r="HZ1078" s="1" t="n"/>
      <c r="IA1078" s="1" t="n"/>
      <c r="IB1078" s="1" t="n"/>
      <c r="IC1078" s="1" t="n"/>
      <c r="ID1078" s="1" t="n"/>
      <c r="IE1078" s="1" t="n"/>
      <c r="IF1078" s="1" t="n"/>
      <c r="IG1078" s="1" t="n"/>
      <c r="IH1078" s="1" t="n"/>
      <c r="II1078" s="1" t="n"/>
      <c r="IJ1078" s="1" t="n"/>
      <c r="IK1078" s="1" t="n"/>
      <c r="IL1078" s="1" t="n"/>
      <c r="IM1078" s="1" t="n"/>
      <c r="IN1078" s="1" t="n"/>
      <c r="IO1078" s="1" t="n"/>
      <c r="IP1078" s="1" t="n"/>
      <c r="IQ1078" s="1" t="n"/>
      <c r="IR1078" s="1" t="n"/>
      <c r="IS1078" s="1" t="n"/>
      <c r="IT1078" s="1" t="n"/>
      <c r="IU1078" s="1" t="n"/>
      <c r="IV1078" s="1" t="n"/>
      <c r="IW1078" s="1" t="n"/>
      <c r="IX1078" s="1" t="n"/>
      <c r="IY1078" s="1" t="n"/>
      <c r="IZ1078" s="1" t="n"/>
      <c r="JA1078" s="1" t="n"/>
      <c r="JB1078" s="1" t="n"/>
      <c r="JC1078" s="1" t="n"/>
      <c r="JD1078" s="1" t="n"/>
      <c r="JE1078" s="1" t="n"/>
      <c r="JF1078" s="1" t="n"/>
      <c r="JG1078" s="1" t="n"/>
      <c r="JH1078" s="1" t="n"/>
      <c r="JI1078" s="1" t="n"/>
      <c r="JJ1078" s="1" t="n"/>
      <c r="JK1078" s="1" t="n"/>
      <c r="JL1078" s="1" t="n"/>
      <c r="JM1078" s="1" t="n"/>
      <c r="JN1078" s="1" t="n"/>
      <c r="JO1078" s="1" t="n"/>
      <c r="JP1078" s="1" t="n"/>
      <c r="JQ1078" s="1" t="n"/>
      <c r="JR1078" s="1" t="n"/>
      <c r="JS1078" s="1" t="n"/>
      <c r="JT1078" s="1" t="n"/>
      <c r="JU1078" s="1" t="n"/>
    </row>
    <row r="1079">
      <c r="A1079" s="1" t="n"/>
      <c r="B1079" s="1" t="n"/>
      <c r="C1079" s="1" t="n"/>
      <c r="D1079" s="1" t="n"/>
      <c r="E1079" s="1" t="n"/>
      <c r="F1079" s="1" t="n"/>
      <c r="G1079" s="1" t="n"/>
      <c r="H1079" s="1" t="n"/>
      <c r="I1079" s="1" t="n"/>
      <c r="J1079" s="1" t="n"/>
      <c r="K1079" s="1" t="n"/>
      <c r="L1079" s="1" t="n"/>
      <c r="M1079" s="1" t="n"/>
      <c r="N1079" s="1" t="n"/>
      <c r="O1079" s="1" t="n"/>
      <c r="P1079" s="1" t="n"/>
      <c r="Q1079" s="1" t="n"/>
      <c r="R1079" s="1" t="n"/>
      <c r="S1079" s="1" t="n"/>
      <c r="T1079" s="1" t="n"/>
      <c r="U1079" s="1" t="n"/>
      <c r="V1079" s="1" t="n"/>
      <c r="W1079" s="1" t="n"/>
      <c r="X1079" s="1" t="n"/>
      <c r="Y1079" s="1" t="n"/>
      <c r="Z1079" s="1" t="n"/>
      <c r="AA1079" s="1" t="n"/>
      <c r="AB1079" s="1" t="n"/>
      <c r="AC1079" s="1" t="n"/>
      <c r="AD1079" s="1" t="n"/>
      <c r="AE1079" s="1" t="n"/>
      <c r="AF1079" s="1" t="n"/>
      <c r="AG1079" s="1" t="n"/>
      <c r="AH1079" s="1" t="n"/>
      <c r="AI1079" s="1" t="n"/>
      <c r="AJ1079" s="1" t="n"/>
      <c r="AK1079" s="1" t="n"/>
      <c r="AL1079" s="1" t="n"/>
      <c r="AM1079" s="1" t="n"/>
      <c r="AN1079" s="1" t="n"/>
      <c r="AO1079" s="1" t="n"/>
      <c r="AP1079" s="1" t="n"/>
      <c r="AQ1079" s="1" t="n"/>
      <c r="AR1079" s="1" t="n"/>
      <c r="AS1079" s="1" t="n"/>
      <c r="AT1079" s="1" t="n"/>
      <c r="AU1079" s="1" t="n"/>
      <c r="AV1079" s="1" t="n"/>
      <c r="AW1079" s="1" t="n"/>
      <c r="AX1079" s="1" t="n"/>
      <c r="AY1079" s="1" t="n"/>
      <c r="AZ1079" s="1" t="n"/>
      <c r="BA1079" s="1" t="n"/>
      <c r="BB1079" s="1" t="n"/>
      <c r="BC1079" s="1" t="n"/>
      <c r="BD1079" s="1" t="n"/>
      <c r="BE1079" s="1" t="n"/>
      <c r="BF1079" s="1" t="n"/>
      <c r="BG1079" s="1" t="n"/>
      <c r="BH1079" s="1" t="n"/>
      <c r="BI1079" s="1" t="n"/>
      <c r="BJ1079" s="1" t="n"/>
      <c r="BK1079" s="1" t="n"/>
      <c r="BL1079" s="1" t="n"/>
      <c r="BM1079" s="1" t="n"/>
      <c r="BN1079" s="1" t="n"/>
      <c r="BO1079" s="1" t="n"/>
      <c r="BP1079" s="1" t="n"/>
      <c r="BQ1079" s="1" t="n"/>
      <c r="BR1079" s="1" t="n"/>
      <c r="BS1079" s="1" t="n"/>
      <c r="BT1079" s="1" t="n"/>
      <c r="BU1079" s="1" t="n"/>
      <c r="BV1079" s="1" t="n"/>
      <c r="BW1079" s="1" t="n"/>
      <c r="BX1079" s="1" t="n"/>
      <c r="BY1079" s="1" t="n"/>
      <c r="BZ1079" s="1" t="n"/>
      <c r="CA1079" s="1" t="n"/>
      <c r="CB1079" s="1" t="n"/>
      <c r="CC1079" s="1" t="n"/>
      <c r="CD1079" s="1" t="n"/>
      <c r="CE1079" s="1" t="n"/>
      <c r="CF1079" s="1" t="n"/>
      <c r="CG1079" s="1" t="n"/>
      <c r="CH1079" s="1" t="n"/>
      <c r="CI1079" s="1" t="n"/>
      <c r="CJ1079" s="1" t="n"/>
      <c r="CK1079" s="1" t="n"/>
      <c r="CL1079" s="1" t="n"/>
      <c r="CM1079" s="1" t="n"/>
      <c r="CN1079" s="1" t="n"/>
      <c r="CO1079" s="1" t="n"/>
      <c r="CP1079" s="1" t="n"/>
      <c r="CQ1079" s="1" t="n"/>
      <c r="CR1079" s="1" t="n"/>
      <c r="CS1079" s="1" t="n"/>
      <c r="CT1079" s="1" t="n"/>
      <c r="CU1079" s="1" t="n"/>
      <c r="CV1079" s="1" t="n"/>
      <c r="CW1079" s="1" t="n"/>
      <c r="CX1079" s="1" t="n"/>
      <c r="CY1079" s="1" t="n"/>
      <c r="CZ1079" s="1" t="n"/>
      <c r="DA1079" s="1" t="n"/>
      <c r="DB1079" s="1" t="n"/>
      <c r="DC1079" s="1" t="n"/>
      <c r="DD1079" s="1" t="n"/>
      <c r="DE1079" s="1" t="n"/>
      <c r="DF1079" s="1" t="n"/>
      <c r="DG1079" s="1" t="n"/>
      <c r="DH1079" s="1" t="n"/>
      <c r="DI1079" s="1" t="n"/>
      <c r="DJ1079" s="1" t="n"/>
      <c r="DK1079" s="1" t="n"/>
      <c r="DL1079" s="1" t="n"/>
      <c r="DM1079" s="1" t="n"/>
      <c r="DN1079" s="1" t="n"/>
      <c r="DO1079" s="1" t="n"/>
      <c r="DP1079" s="1" t="n"/>
      <c r="DQ1079" s="1" t="n"/>
      <c r="DR1079" s="1" t="n"/>
      <c r="DS1079" s="1" t="n"/>
      <c r="DT1079" s="1" t="n"/>
      <c r="DU1079" s="1" t="n"/>
      <c r="DV1079" s="1" t="n"/>
      <c r="DW1079" s="1" t="n"/>
      <c r="DX1079" s="1" t="n"/>
      <c r="DY1079" s="1" t="n"/>
      <c r="DZ1079" s="1" t="n"/>
      <c r="EA1079" s="1" t="n"/>
      <c r="EB1079" s="1" t="n"/>
      <c r="EC1079" s="1" t="n"/>
      <c r="ED1079" s="1" t="n"/>
      <c r="EE1079" s="1" t="n"/>
      <c r="EF1079" s="1" t="n"/>
      <c r="EG1079" s="1" t="n"/>
      <c r="EH1079" s="1" t="n"/>
      <c r="EI1079" s="1" t="n"/>
      <c r="EJ1079" s="1" t="n"/>
      <c r="EK1079" s="1" t="n"/>
      <c r="EL1079" s="1" t="n"/>
      <c r="EM1079" s="1" t="n"/>
      <c r="EN1079" s="1" t="n"/>
      <c r="EO1079" s="1" t="n"/>
      <c r="EP1079" s="1" t="n"/>
      <c r="EQ1079" s="1" t="n"/>
      <c r="ER1079" s="1" t="n"/>
      <c r="ES1079" s="1" t="n"/>
      <c r="ET1079" s="1" t="n"/>
      <c r="EU1079" s="1" t="n"/>
      <c r="EV1079" s="1" t="n"/>
      <c r="EW1079" s="1" t="n"/>
      <c r="EX1079" s="1" t="n"/>
      <c r="EY1079" s="1" t="n"/>
      <c r="EZ1079" s="1" t="n"/>
      <c r="FA1079" s="1" t="n"/>
      <c r="FB1079" s="1" t="n"/>
      <c r="FC1079" s="1" t="n"/>
      <c r="FD1079" s="1" t="n"/>
      <c r="FE1079" s="1" t="n"/>
      <c r="FF1079" s="1" t="n"/>
      <c r="FG1079" s="1" t="n"/>
      <c r="FH1079" s="1" t="n"/>
      <c r="FI1079" s="1" t="n"/>
      <c r="FJ1079" s="1" t="n"/>
      <c r="FK1079" s="1" t="n"/>
      <c r="FL1079" s="1" t="n"/>
      <c r="FM1079" s="1" t="n"/>
      <c r="FN1079" s="1" t="n"/>
      <c r="FO1079" s="1" t="n"/>
      <c r="FP1079" s="1" t="n"/>
      <c r="FQ1079" s="1" t="n"/>
      <c r="FR1079" s="1" t="n"/>
      <c r="FS1079" s="1" t="n"/>
      <c r="FT1079" s="1" t="n"/>
      <c r="FU1079" s="1" t="n"/>
      <c r="FV1079" s="1" t="n"/>
      <c r="FW1079" s="1" t="n"/>
      <c r="FX1079" s="1" t="n"/>
      <c r="FY1079" s="1" t="n"/>
      <c r="FZ1079" s="1" t="n"/>
      <c r="GA1079" s="1" t="n"/>
      <c r="GB1079" s="1" t="n"/>
      <c r="GC1079" s="1" t="n"/>
      <c r="GD1079" s="1" t="n"/>
      <c r="GE1079" s="1" t="n"/>
      <c r="GF1079" s="1" t="n"/>
      <c r="GG1079" s="1" t="n"/>
      <c r="GH1079" s="1" t="n"/>
      <c r="GI1079" s="1" t="n"/>
      <c r="GJ1079" s="1" t="n"/>
      <c r="GK1079" s="1" t="n"/>
      <c r="GL1079" s="1" t="n"/>
      <c r="GM1079" s="1" t="n"/>
      <c r="GN1079" s="1" t="n"/>
      <c r="GO1079" s="1" t="n"/>
      <c r="GP1079" s="1" t="n"/>
      <c r="GQ1079" s="1" t="n"/>
      <c r="GR1079" s="1" t="n"/>
      <c r="GS1079" s="1" t="n"/>
      <c r="GT1079" s="1" t="n"/>
      <c r="GU1079" s="1" t="n"/>
      <c r="GV1079" s="1" t="n"/>
      <c r="GW1079" s="1" t="n"/>
      <c r="GX1079" s="1" t="n"/>
      <c r="GY1079" s="1" t="n"/>
      <c r="GZ1079" s="1" t="n"/>
      <c r="HA1079" s="1" t="n"/>
      <c r="HB1079" s="1" t="n"/>
      <c r="HC1079" s="1" t="n"/>
      <c r="HD1079" s="1" t="n"/>
      <c r="HE1079" s="1" t="n"/>
      <c r="HF1079" s="1" t="n"/>
      <c r="HG1079" s="1" t="n"/>
      <c r="HH1079" s="1" t="n"/>
      <c r="HI1079" s="1" t="n"/>
      <c r="HJ1079" s="1" t="n"/>
      <c r="HK1079" s="1" t="n"/>
      <c r="HL1079" s="1" t="n"/>
      <c r="HM1079" s="1" t="n"/>
      <c r="HN1079" s="1" t="n"/>
      <c r="HO1079" s="1" t="n"/>
      <c r="HP1079" s="1" t="n"/>
      <c r="HQ1079" s="1" t="n"/>
      <c r="HR1079" s="1" t="n"/>
      <c r="HS1079" s="1" t="n"/>
      <c r="HT1079" s="1" t="n"/>
      <c r="HU1079" s="1" t="n"/>
      <c r="HV1079" s="1" t="n"/>
      <c r="HW1079" s="1" t="n"/>
      <c r="HX1079" s="1" t="n"/>
      <c r="HY1079" s="1" t="n"/>
      <c r="HZ1079" s="1" t="n"/>
      <c r="IA1079" s="1" t="n"/>
      <c r="IB1079" s="1" t="n"/>
      <c r="IC1079" s="1" t="n"/>
      <c r="ID1079" s="1" t="n"/>
      <c r="IE1079" s="1" t="n"/>
      <c r="IF1079" s="1" t="n"/>
      <c r="IG1079" s="1" t="n"/>
      <c r="IH1079" s="1" t="n"/>
      <c r="II1079" s="1" t="n"/>
      <c r="IJ1079" s="1" t="n"/>
      <c r="IK1079" s="1" t="n"/>
      <c r="IL1079" s="1" t="n"/>
      <c r="IM1079" s="1" t="n"/>
      <c r="IN1079" s="1" t="n"/>
      <c r="IO1079" s="1" t="n"/>
      <c r="IP1079" s="1" t="n"/>
      <c r="IQ1079" s="1" t="n"/>
      <c r="IR1079" s="1" t="n"/>
      <c r="IS1079" s="1" t="n"/>
      <c r="IT1079" s="1" t="n"/>
      <c r="IU1079" s="1" t="n"/>
      <c r="IV1079" s="1" t="n"/>
      <c r="IW1079" s="1" t="n"/>
      <c r="IX1079" s="1" t="n"/>
      <c r="IY1079" s="1" t="n"/>
      <c r="IZ1079" s="1" t="n"/>
      <c r="JA1079" s="1" t="n"/>
      <c r="JB1079" s="1" t="n"/>
      <c r="JC1079" s="1" t="n"/>
      <c r="JD1079" s="1" t="n"/>
      <c r="JE1079" s="1" t="n"/>
      <c r="JF1079" s="1" t="n"/>
      <c r="JG1079" s="1" t="n"/>
      <c r="JH1079" s="1" t="n"/>
      <c r="JI1079" s="1" t="n"/>
      <c r="JJ1079" s="1" t="n"/>
      <c r="JK1079" s="1" t="n"/>
      <c r="JL1079" s="1" t="n"/>
      <c r="JM1079" s="1" t="n"/>
      <c r="JN1079" s="1" t="n"/>
      <c r="JO1079" s="1" t="n"/>
      <c r="JP1079" s="1" t="n"/>
      <c r="JQ1079" s="1" t="n"/>
      <c r="JR1079" s="1" t="n"/>
      <c r="JS1079" s="1" t="n"/>
      <c r="JT1079" s="1" t="n"/>
      <c r="JU1079" s="1" t="n"/>
    </row>
    <row r="1080">
      <c r="A1080" s="1" t="n"/>
      <c r="B1080" s="1" t="n"/>
      <c r="C1080" s="1" t="n"/>
      <c r="D1080" s="1" t="n"/>
      <c r="E1080" s="1" t="n"/>
      <c r="F1080" s="1" t="n"/>
      <c r="G1080" s="1" t="n"/>
      <c r="H1080" s="1" t="n"/>
      <c r="I1080" s="1" t="n"/>
      <c r="J1080" s="1" t="n"/>
      <c r="K1080" s="1" t="n"/>
      <c r="L1080" s="1" t="n"/>
      <c r="M1080" s="1" t="n"/>
      <c r="N1080" s="1" t="n"/>
      <c r="O1080" s="1" t="n"/>
      <c r="P1080" s="1" t="n"/>
      <c r="Q1080" s="1" t="n"/>
      <c r="R1080" s="1" t="n"/>
      <c r="S1080" s="1" t="n"/>
      <c r="T1080" s="1" t="n"/>
      <c r="U1080" s="1" t="n"/>
      <c r="V1080" s="1" t="n"/>
      <c r="W1080" s="1" t="n"/>
      <c r="X1080" s="1" t="n"/>
      <c r="Y1080" s="1" t="n"/>
      <c r="Z1080" s="1" t="n"/>
      <c r="AA1080" s="1" t="n"/>
      <c r="AB1080" s="1" t="n"/>
      <c r="AC1080" s="1" t="n"/>
      <c r="AD1080" s="1" t="n"/>
      <c r="AE1080" s="1" t="n"/>
      <c r="AF1080" s="1" t="n"/>
      <c r="AG1080" s="1" t="n"/>
      <c r="AH1080" s="1" t="n"/>
      <c r="AI1080" s="1" t="n"/>
      <c r="AJ1080" s="1" t="n"/>
      <c r="AK1080" s="1" t="n"/>
      <c r="AL1080" s="1" t="n"/>
      <c r="AM1080" s="1" t="n"/>
      <c r="AN1080" s="1" t="n"/>
      <c r="AO1080" s="1" t="n"/>
      <c r="AP1080" s="1" t="n"/>
      <c r="AQ1080" s="1" t="n"/>
      <c r="AR1080" s="1" t="n"/>
      <c r="AS1080" s="1" t="n"/>
      <c r="AT1080" s="1" t="n"/>
      <c r="AU1080" s="1" t="n"/>
      <c r="AV1080" s="1" t="n"/>
      <c r="AW1080" s="1" t="n"/>
      <c r="AX1080" s="1" t="n"/>
      <c r="AY1080" s="1" t="n"/>
      <c r="AZ1080" s="1" t="n"/>
      <c r="BA1080" s="1" t="n"/>
      <c r="BB1080" s="1" t="n"/>
      <c r="BC1080" s="1" t="n"/>
      <c r="BD1080" s="1" t="n"/>
      <c r="BE1080" s="1" t="n"/>
      <c r="BF1080" s="1" t="n"/>
      <c r="BG1080" s="1" t="n"/>
      <c r="BH1080" s="1" t="n"/>
      <c r="BI1080" s="1" t="n"/>
      <c r="BJ1080" s="1" t="n"/>
      <c r="BK1080" s="1" t="n"/>
      <c r="BL1080" s="1" t="n"/>
      <c r="BM1080" s="1" t="n"/>
      <c r="BN1080" s="1" t="n"/>
      <c r="BO1080" s="1" t="n"/>
      <c r="BP1080" s="1" t="n"/>
      <c r="BQ1080" s="1" t="n"/>
      <c r="BR1080" s="1" t="n"/>
      <c r="BS1080" s="1" t="n"/>
      <c r="BT1080" s="1" t="n"/>
      <c r="BU1080" s="1" t="n"/>
      <c r="BV1080" s="1" t="n"/>
      <c r="BW1080" s="1" t="n"/>
      <c r="BX1080" s="1" t="n"/>
      <c r="BY1080" s="1" t="n"/>
      <c r="BZ1080" s="1" t="n"/>
      <c r="CA1080" s="1" t="n"/>
      <c r="CB1080" s="1" t="n"/>
      <c r="CC1080" s="1" t="n"/>
      <c r="CD1080" s="1" t="n"/>
      <c r="CE1080" s="1" t="n"/>
      <c r="CF1080" s="1" t="n"/>
      <c r="CG1080" s="1" t="n"/>
      <c r="CH1080" s="1" t="n"/>
      <c r="CI1080" s="1" t="n"/>
      <c r="CJ1080" s="1" t="n"/>
      <c r="CK1080" s="1" t="n"/>
      <c r="CL1080" s="1" t="n"/>
      <c r="CM1080" s="1" t="n"/>
      <c r="CN1080" s="1" t="n"/>
      <c r="CO1080" s="1" t="n"/>
      <c r="CP1080" s="1" t="n"/>
      <c r="CQ1080" s="1" t="n"/>
      <c r="CR1080" s="1" t="n"/>
      <c r="CS1080" s="1" t="n"/>
      <c r="CT1080" s="1" t="n"/>
      <c r="CU1080" s="1" t="n"/>
      <c r="CV1080" s="1" t="n"/>
      <c r="CW1080" s="1" t="n"/>
      <c r="CX1080" s="1" t="n"/>
      <c r="CY1080" s="1" t="n"/>
      <c r="CZ1080" s="1" t="n"/>
      <c r="DA1080" s="1" t="n"/>
      <c r="DB1080" s="1" t="n"/>
      <c r="DC1080" s="1" t="n"/>
      <c r="DD1080" s="1" t="n"/>
      <c r="DE1080" s="1" t="n"/>
      <c r="DF1080" s="1" t="n"/>
      <c r="DG1080" s="1" t="n"/>
      <c r="DH1080" s="1" t="n"/>
      <c r="DI1080" s="1" t="n"/>
      <c r="DJ1080" s="1" t="n"/>
      <c r="DK1080" s="1" t="n"/>
      <c r="DL1080" s="1" t="n"/>
      <c r="DM1080" s="1" t="n"/>
      <c r="DN1080" s="1" t="n"/>
      <c r="DO1080" s="1" t="n"/>
      <c r="DP1080" s="1" t="n"/>
      <c r="DQ1080" s="1" t="n"/>
      <c r="DR1080" s="1" t="n"/>
      <c r="DS1080" s="1" t="n"/>
      <c r="DT1080" s="1" t="n"/>
      <c r="DU1080" s="1" t="n"/>
      <c r="DV1080" s="1" t="n"/>
      <c r="DW1080" s="1" t="n"/>
      <c r="DX1080" s="1" t="n"/>
      <c r="DY1080" s="1" t="n"/>
      <c r="DZ1080" s="1" t="n"/>
      <c r="EA1080" s="1" t="n"/>
      <c r="EB1080" s="1" t="n"/>
      <c r="EC1080" s="1" t="n"/>
      <c r="ED1080" s="1" t="n"/>
      <c r="EE1080" s="1" t="n"/>
      <c r="EF1080" s="1" t="n"/>
      <c r="EG1080" s="1" t="n"/>
      <c r="EH1080" s="1" t="n"/>
      <c r="EI1080" s="1" t="n"/>
      <c r="EJ1080" s="1" t="n"/>
      <c r="EK1080" s="1" t="n"/>
      <c r="EL1080" s="1" t="n"/>
      <c r="EM1080" s="1" t="n"/>
      <c r="EN1080" s="1" t="n"/>
      <c r="EO1080" s="1" t="n"/>
      <c r="EP1080" s="1" t="n"/>
      <c r="EQ1080" s="1" t="n"/>
      <c r="ER1080" s="1" t="n"/>
      <c r="ES1080" s="1" t="n"/>
      <c r="ET1080" s="1" t="n"/>
      <c r="EU1080" s="1" t="n"/>
      <c r="EV1080" s="1" t="n"/>
      <c r="EW1080" s="1" t="n"/>
      <c r="EX1080" s="1" t="n"/>
      <c r="EY1080" s="1" t="n"/>
      <c r="EZ1080" s="1" t="n"/>
      <c r="FA1080" s="1" t="n"/>
      <c r="FB1080" s="1" t="n"/>
      <c r="FC1080" s="1" t="n"/>
      <c r="FD1080" s="1" t="n"/>
      <c r="FE1080" s="1" t="n"/>
      <c r="FF1080" s="1" t="n"/>
      <c r="FG1080" s="1" t="n"/>
      <c r="FH1080" s="1" t="n"/>
      <c r="FI1080" s="1" t="n"/>
      <c r="FJ1080" s="1" t="n"/>
      <c r="FK1080" s="1" t="n"/>
      <c r="FL1080" s="1" t="n"/>
      <c r="FM1080" s="1" t="n"/>
      <c r="FN1080" s="1" t="n"/>
      <c r="FO1080" s="1" t="n"/>
      <c r="FP1080" s="1" t="n"/>
      <c r="FQ1080" s="1" t="n"/>
      <c r="FR1080" s="1" t="n"/>
      <c r="FS1080" s="1" t="n"/>
      <c r="FT1080" s="1" t="n"/>
      <c r="FU1080" s="1" t="n"/>
      <c r="FV1080" s="1" t="n"/>
      <c r="FW1080" s="1" t="n"/>
      <c r="FX1080" s="1" t="n"/>
      <c r="FY1080" s="1" t="n"/>
      <c r="FZ1080" s="1" t="n"/>
      <c r="GA1080" s="1" t="n"/>
      <c r="GB1080" s="1" t="n"/>
      <c r="GC1080" s="1" t="n"/>
      <c r="GD1080" s="1" t="n"/>
      <c r="GE1080" s="1" t="n"/>
      <c r="GF1080" s="1" t="n"/>
      <c r="GG1080" s="1" t="n"/>
      <c r="GH1080" s="1" t="n"/>
      <c r="GI1080" s="1" t="n"/>
      <c r="GJ1080" s="1" t="n"/>
      <c r="GK1080" s="1" t="n"/>
      <c r="GL1080" s="1" t="n"/>
      <c r="GM1080" s="1" t="n"/>
      <c r="GN1080" s="1" t="n"/>
      <c r="GO1080" s="1" t="n"/>
      <c r="GP1080" s="1" t="n"/>
      <c r="GQ1080" s="1" t="n"/>
      <c r="GR1080" s="1" t="n"/>
      <c r="GS1080" s="1" t="n"/>
      <c r="GT1080" s="1" t="n"/>
      <c r="GU1080" s="1" t="n"/>
      <c r="GV1080" s="1" t="n"/>
      <c r="GW1080" s="1" t="n"/>
      <c r="GX1080" s="1" t="n"/>
      <c r="GY1080" s="1" t="n"/>
      <c r="GZ1080" s="1" t="n"/>
      <c r="HA1080" s="1" t="n"/>
      <c r="HB1080" s="1" t="n"/>
      <c r="HC1080" s="1" t="n"/>
      <c r="HD1080" s="1" t="n"/>
      <c r="HE1080" s="1" t="n"/>
      <c r="HF1080" s="1" t="n"/>
      <c r="HG1080" s="1" t="n"/>
      <c r="HH1080" s="1" t="n"/>
      <c r="HI1080" s="1" t="n"/>
      <c r="HJ1080" s="1" t="n"/>
      <c r="HK1080" s="1" t="n"/>
      <c r="HL1080" s="1" t="n"/>
      <c r="HM1080" s="1" t="n"/>
      <c r="HN1080" s="1" t="n"/>
      <c r="HO1080" s="1" t="n"/>
      <c r="HP1080" s="1" t="n"/>
      <c r="HQ1080" s="1" t="n"/>
      <c r="HR1080" s="1" t="n"/>
      <c r="HS1080" s="1" t="n"/>
      <c r="HT1080" s="1" t="n"/>
      <c r="HU1080" s="1" t="n"/>
      <c r="HV1080" s="1" t="n"/>
      <c r="HW1080" s="1" t="n"/>
      <c r="HX1080" s="1" t="n"/>
      <c r="HY1080" s="1" t="n"/>
      <c r="HZ1080" s="1" t="n"/>
      <c r="IA1080" s="1" t="n"/>
      <c r="IB1080" s="1" t="n"/>
      <c r="IC1080" s="1" t="n"/>
      <c r="ID1080" s="1" t="n"/>
      <c r="IE1080" s="1" t="n"/>
      <c r="IF1080" s="1" t="n"/>
      <c r="IG1080" s="1" t="n"/>
      <c r="IH1080" s="1" t="n"/>
      <c r="II1080" s="1" t="n"/>
      <c r="IJ1080" s="1" t="n"/>
      <c r="IK1080" s="1" t="n"/>
      <c r="IL1080" s="1" t="n"/>
      <c r="IM1080" s="1" t="n"/>
      <c r="IN1080" s="1" t="n"/>
      <c r="IO1080" s="1" t="n"/>
      <c r="IP1080" s="1" t="n"/>
      <c r="IQ1080" s="1" t="n"/>
      <c r="IR1080" s="1" t="n"/>
      <c r="IS1080" s="1" t="n"/>
      <c r="IT1080" s="1" t="n"/>
      <c r="IU1080" s="1" t="n"/>
      <c r="IV1080" s="1" t="n"/>
      <c r="IW1080" s="1" t="n"/>
      <c r="IX1080" s="1" t="n"/>
      <c r="IY1080" s="1" t="n"/>
      <c r="IZ1080" s="1" t="n"/>
      <c r="JA1080" s="1" t="n"/>
      <c r="JB1080" s="1" t="n"/>
      <c r="JC1080" s="1" t="n"/>
      <c r="JD1080" s="1" t="n"/>
      <c r="JE1080" s="1" t="n"/>
      <c r="JF1080" s="1" t="n"/>
      <c r="JG1080" s="1" t="n"/>
      <c r="JH1080" s="1" t="n"/>
      <c r="JI1080" s="1" t="n"/>
      <c r="JJ1080" s="1" t="n"/>
      <c r="JK1080" s="1" t="n"/>
      <c r="JL1080" s="1" t="n"/>
      <c r="JM1080" s="1" t="n"/>
      <c r="JN1080" s="1" t="n"/>
      <c r="JO1080" s="1" t="n"/>
      <c r="JP1080" s="1" t="n"/>
      <c r="JQ1080" s="1" t="n"/>
      <c r="JR1080" s="1" t="n"/>
      <c r="JS1080" s="1" t="n"/>
      <c r="JT1080" s="1" t="n"/>
      <c r="JU1080" s="1" t="n"/>
    </row>
    <row r="1081">
      <c r="A1081" s="1" t="n"/>
      <c r="B1081" s="1" t="n"/>
      <c r="C1081" s="1" t="n"/>
      <c r="D1081" s="1" t="n"/>
      <c r="E1081" s="1" t="n"/>
      <c r="F1081" s="1" t="n"/>
      <c r="G1081" s="1" t="n"/>
      <c r="H1081" s="1" t="n"/>
      <c r="I1081" s="1" t="n"/>
      <c r="J1081" s="1" t="n"/>
      <c r="K1081" s="1" t="n"/>
      <c r="L1081" s="1" t="n"/>
      <c r="M1081" s="1" t="n"/>
      <c r="N1081" s="1" t="n"/>
      <c r="O1081" s="1" t="n"/>
      <c r="P1081" s="1" t="n"/>
      <c r="Q1081" s="1" t="n"/>
      <c r="R1081" s="1" t="n"/>
      <c r="S1081" s="1" t="n"/>
      <c r="T1081" s="1" t="n"/>
      <c r="U1081" s="1" t="n"/>
      <c r="V1081" s="1" t="n"/>
      <c r="W1081" s="1" t="n"/>
      <c r="X1081" s="1" t="n"/>
      <c r="Y1081" s="1" t="n"/>
      <c r="Z1081" s="1" t="n"/>
      <c r="AA1081" s="1" t="n"/>
      <c r="AB1081" s="1" t="n"/>
      <c r="AC1081" s="1" t="n"/>
      <c r="AD1081" s="1" t="n"/>
      <c r="AE1081" s="1" t="n"/>
      <c r="AF1081" s="1" t="n"/>
      <c r="AG1081" s="1" t="n"/>
      <c r="AH1081" s="1" t="n"/>
      <c r="AI1081" s="1" t="n"/>
      <c r="AJ1081" s="1" t="n"/>
      <c r="AK1081" s="1" t="n"/>
      <c r="AL1081" s="1" t="n"/>
      <c r="AM1081" s="1" t="n"/>
      <c r="AN1081" s="1" t="n"/>
      <c r="AO1081" s="1" t="n"/>
      <c r="AP1081" s="1" t="n"/>
      <c r="AQ1081" s="1" t="n"/>
      <c r="AR1081" s="1" t="n"/>
      <c r="AS1081" s="1" t="n"/>
      <c r="AT1081" s="1" t="n"/>
      <c r="AU1081" s="1" t="n"/>
      <c r="AV1081" s="1" t="n"/>
      <c r="AW1081" s="1" t="n"/>
      <c r="AX1081" s="1" t="n"/>
      <c r="AY1081" s="1" t="n"/>
      <c r="AZ1081" s="1" t="n"/>
      <c r="BA1081" s="1" t="n"/>
      <c r="BB1081" s="1" t="n"/>
      <c r="BC1081" s="1" t="n"/>
      <c r="BD1081" s="1" t="n"/>
      <c r="BE1081" s="1" t="n"/>
      <c r="BF1081" s="1" t="n"/>
      <c r="BG1081" s="1" t="n"/>
      <c r="BH1081" s="1" t="n"/>
      <c r="BI1081" s="1" t="n"/>
      <c r="BJ1081" s="1" t="n"/>
      <c r="BK1081" s="1" t="n"/>
      <c r="BL1081" s="1" t="n"/>
      <c r="BM1081" s="1" t="n"/>
      <c r="BN1081" s="1" t="n"/>
      <c r="BO1081" s="1" t="n"/>
      <c r="BP1081" s="1" t="n"/>
      <c r="BQ1081" s="1" t="n"/>
      <c r="BR1081" s="1" t="n"/>
      <c r="BS1081" s="1" t="n"/>
      <c r="BT1081" s="1" t="n"/>
      <c r="BU1081" s="1" t="n"/>
      <c r="BV1081" s="1" t="n"/>
      <c r="BW1081" s="1" t="n"/>
      <c r="BX1081" s="1" t="n"/>
      <c r="BY1081" s="1" t="n"/>
      <c r="BZ1081" s="1" t="n"/>
      <c r="CA1081" s="1" t="n"/>
      <c r="CB1081" s="1" t="n"/>
      <c r="CC1081" s="1" t="n"/>
      <c r="CD1081" s="1" t="n"/>
      <c r="CE1081" s="1" t="n"/>
      <c r="CF1081" s="1" t="n"/>
      <c r="CG1081" s="1" t="n"/>
      <c r="CH1081" s="1" t="n"/>
      <c r="CI1081" s="1" t="n"/>
      <c r="CJ1081" s="1" t="n"/>
      <c r="CK1081" s="1" t="n"/>
      <c r="CL1081" s="1" t="n"/>
      <c r="CM1081" s="1" t="n"/>
      <c r="CN1081" s="1" t="n"/>
      <c r="CO1081" s="1" t="n"/>
      <c r="CP1081" s="1" t="n"/>
      <c r="CQ1081" s="1" t="n"/>
      <c r="CR1081" s="1" t="n"/>
      <c r="CS1081" s="1" t="n"/>
      <c r="CT1081" s="1" t="n"/>
      <c r="CU1081" s="1" t="n"/>
      <c r="CV1081" s="1" t="n"/>
      <c r="CW1081" s="1" t="n"/>
      <c r="CX1081" s="1" t="n"/>
      <c r="CY1081" s="1" t="n"/>
      <c r="CZ1081" s="1" t="n"/>
      <c r="DA1081" s="1" t="n"/>
      <c r="DB1081" s="1" t="n"/>
      <c r="DC1081" s="1" t="n"/>
      <c r="DD1081" s="1" t="n"/>
      <c r="DE1081" s="1" t="n"/>
      <c r="DF1081" s="1" t="n"/>
      <c r="DG1081" s="1" t="n"/>
      <c r="DH1081" s="1" t="n"/>
      <c r="DI1081" s="1" t="n"/>
      <c r="DJ1081" s="1" t="n"/>
      <c r="DK1081" s="1" t="n"/>
      <c r="DL1081" s="1" t="n"/>
      <c r="DM1081" s="1" t="n"/>
      <c r="DN1081" s="1" t="n"/>
      <c r="DO1081" s="1" t="n"/>
      <c r="DP1081" s="1" t="n"/>
      <c r="DQ1081" s="1" t="n"/>
      <c r="DR1081" s="1" t="n"/>
      <c r="DS1081" s="1" t="n"/>
      <c r="DT1081" s="1" t="n"/>
      <c r="DU1081" s="1" t="n"/>
      <c r="DV1081" s="1" t="n"/>
      <c r="DW1081" s="1" t="n"/>
      <c r="DX1081" s="1" t="n"/>
      <c r="DY1081" s="1" t="n"/>
      <c r="DZ1081" s="1" t="n"/>
      <c r="EA1081" s="1" t="n"/>
      <c r="EB1081" s="1" t="n"/>
      <c r="EC1081" s="1" t="n"/>
      <c r="ED1081" s="1" t="n"/>
      <c r="EE1081" s="1" t="n"/>
      <c r="EF1081" s="1" t="n"/>
      <c r="EG1081" s="1" t="n"/>
      <c r="EH1081" s="1" t="n"/>
      <c r="EI1081" s="1" t="n"/>
      <c r="EJ1081" s="1" t="n"/>
      <c r="EK1081" s="1" t="n"/>
      <c r="EL1081" s="1" t="n"/>
      <c r="EM1081" s="1" t="n"/>
      <c r="EN1081" s="1" t="n"/>
      <c r="EO1081" s="1" t="n"/>
      <c r="EP1081" s="1" t="n"/>
      <c r="EQ1081" s="1" t="n"/>
      <c r="ER1081" s="1" t="n"/>
      <c r="ES1081" s="1" t="n"/>
      <c r="ET1081" s="1" t="n"/>
      <c r="EU1081" s="1" t="n"/>
      <c r="EV1081" s="1" t="n"/>
      <c r="EW1081" s="1" t="n"/>
      <c r="EX1081" s="1" t="n"/>
      <c r="EY1081" s="1" t="n"/>
      <c r="EZ1081" s="1" t="n"/>
      <c r="FA1081" s="1" t="n"/>
      <c r="FB1081" s="1" t="n"/>
      <c r="FC1081" s="1" t="n"/>
      <c r="FD1081" s="1" t="n"/>
      <c r="FE1081" s="1" t="n"/>
      <c r="FF1081" s="1" t="n"/>
      <c r="FG1081" s="1" t="n"/>
      <c r="FH1081" s="1" t="n"/>
      <c r="FI1081" s="1" t="n"/>
      <c r="FJ1081" s="1" t="n"/>
      <c r="FK1081" s="1" t="n"/>
      <c r="FL1081" s="1" t="n"/>
      <c r="FM1081" s="1" t="n"/>
      <c r="FN1081" s="1" t="n"/>
      <c r="FO1081" s="1" t="n"/>
      <c r="FP1081" s="1" t="n"/>
      <c r="FQ1081" s="1" t="n"/>
      <c r="FR1081" s="1" t="n"/>
      <c r="FS1081" s="1" t="n"/>
      <c r="FT1081" s="1" t="n"/>
      <c r="FU1081" s="1" t="n"/>
      <c r="FV1081" s="1" t="n"/>
      <c r="FW1081" s="1" t="n"/>
      <c r="FX1081" s="1" t="n"/>
      <c r="FY1081" s="1" t="n"/>
      <c r="FZ1081" s="1" t="n"/>
      <c r="GA1081" s="1" t="n"/>
      <c r="GB1081" s="1" t="n"/>
      <c r="GC1081" s="1" t="n"/>
      <c r="GD1081" s="1" t="n"/>
      <c r="GE1081" s="1" t="n"/>
      <c r="GF1081" s="1" t="n"/>
      <c r="GG1081" s="1" t="n"/>
      <c r="GH1081" s="1" t="n"/>
      <c r="GI1081" s="1" t="n"/>
      <c r="GJ1081" s="1" t="n"/>
      <c r="GK1081" s="1" t="n"/>
      <c r="GL1081" s="1" t="n"/>
      <c r="GM1081" s="1" t="n"/>
      <c r="GN1081" s="1" t="n"/>
      <c r="GO1081" s="1" t="n"/>
      <c r="GP1081" s="1" t="n"/>
      <c r="GQ1081" s="1" t="n"/>
      <c r="GR1081" s="1" t="n"/>
      <c r="GS1081" s="1" t="n"/>
      <c r="GT1081" s="1" t="n"/>
      <c r="GU1081" s="1" t="n"/>
      <c r="GV1081" s="1" t="n"/>
      <c r="GW1081" s="1" t="n"/>
      <c r="GX1081" s="1" t="n"/>
      <c r="GY1081" s="1" t="n"/>
      <c r="GZ1081" s="1" t="n"/>
      <c r="HA1081" s="1" t="n"/>
      <c r="HB1081" s="1" t="n"/>
      <c r="HC1081" s="1" t="n"/>
      <c r="HD1081" s="1" t="n"/>
      <c r="HE1081" s="1" t="n"/>
      <c r="HF1081" s="1" t="n"/>
      <c r="HG1081" s="1" t="n"/>
      <c r="HH1081" s="1" t="n"/>
      <c r="HI1081" s="1" t="n"/>
      <c r="HJ1081" s="1" t="n"/>
      <c r="HK1081" s="1" t="n"/>
      <c r="HL1081" s="1" t="n"/>
      <c r="HM1081" s="1" t="n"/>
      <c r="HN1081" s="1" t="n"/>
      <c r="HO1081" s="1" t="n"/>
      <c r="HP1081" s="1" t="n"/>
      <c r="HQ1081" s="1" t="n"/>
      <c r="HR1081" s="1" t="n"/>
      <c r="HS1081" s="1" t="n"/>
      <c r="HT1081" s="1" t="n"/>
      <c r="HU1081" s="1" t="n"/>
      <c r="HV1081" s="1" t="n"/>
      <c r="HW1081" s="1" t="n"/>
      <c r="HX1081" s="1" t="n"/>
      <c r="HY1081" s="1" t="n"/>
      <c r="HZ1081" s="1" t="n"/>
      <c r="IA1081" s="1" t="n"/>
      <c r="IB1081" s="1" t="n"/>
      <c r="IC1081" s="1" t="n"/>
      <c r="ID1081" s="1" t="n"/>
      <c r="IE1081" s="1" t="n"/>
      <c r="IF1081" s="1" t="n"/>
      <c r="IG1081" s="1" t="n"/>
      <c r="IH1081" s="1" t="n"/>
      <c r="II1081" s="1" t="n"/>
      <c r="IJ1081" s="1" t="n"/>
      <c r="IK1081" s="1" t="n"/>
      <c r="IL1081" s="1" t="n"/>
      <c r="IM1081" s="1" t="n"/>
      <c r="IN1081" s="1" t="n"/>
      <c r="IO1081" s="1" t="n"/>
      <c r="IP1081" s="1" t="n"/>
      <c r="IQ1081" s="1" t="n"/>
      <c r="IR1081" s="1" t="n"/>
      <c r="IS1081" s="1" t="n"/>
      <c r="IT1081" s="1" t="n"/>
      <c r="IU1081" s="1" t="n"/>
      <c r="IV1081" s="1" t="n"/>
      <c r="IW1081" s="1" t="n"/>
      <c r="IX1081" s="1" t="n"/>
      <c r="IY1081" s="1" t="n"/>
      <c r="IZ1081" s="1" t="n"/>
      <c r="JA1081" s="1" t="n"/>
      <c r="JB1081" s="1" t="n"/>
      <c r="JC1081" s="1" t="n"/>
      <c r="JD1081" s="1" t="n"/>
      <c r="JE1081" s="1" t="n"/>
      <c r="JF1081" s="1" t="n"/>
      <c r="JG1081" s="1" t="n"/>
      <c r="JH1081" s="1" t="n"/>
      <c r="JI1081" s="1" t="n"/>
      <c r="JJ1081" s="1" t="n"/>
      <c r="JK1081" s="1" t="n"/>
      <c r="JL1081" s="1" t="n"/>
      <c r="JM1081" s="1" t="n"/>
      <c r="JN1081" s="1" t="n"/>
      <c r="JO1081" s="1" t="n"/>
      <c r="JP1081" s="1" t="n"/>
      <c r="JQ1081" s="1" t="n"/>
      <c r="JR1081" s="1" t="n"/>
      <c r="JS1081" s="1" t="n"/>
      <c r="JT1081" s="1" t="n"/>
      <c r="JU1081" s="1" t="n"/>
    </row>
    <row r="1082">
      <c r="A1082" s="1" t="n"/>
      <c r="B1082" s="1" t="n"/>
      <c r="C1082" s="1" t="n"/>
      <c r="D1082" s="1" t="n"/>
      <c r="E1082" s="1" t="n"/>
      <c r="F1082" s="1" t="n"/>
      <c r="G1082" s="1" t="n"/>
      <c r="H1082" s="1" t="n"/>
      <c r="I1082" s="1" t="n"/>
      <c r="J1082" s="1" t="n"/>
      <c r="K1082" s="1" t="n"/>
      <c r="L1082" s="1" t="n"/>
      <c r="M1082" s="1" t="n"/>
      <c r="N1082" s="1" t="n"/>
      <c r="O1082" s="1" t="n"/>
      <c r="P1082" s="1" t="n"/>
      <c r="Q1082" s="1" t="n"/>
      <c r="R1082" s="1" t="n"/>
      <c r="S1082" s="1" t="n"/>
      <c r="T1082" s="1" t="n"/>
      <c r="U1082" s="1" t="n"/>
      <c r="V1082" s="1" t="n"/>
      <c r="W1082" s="1" t="n"/>
      <c r="X1082" s="1" t="n"/>
      <c r="Y1082" s="1" t="n"/>
      <c r="Z1082" s="1" t="n"/>
      <c r="AA1082" s="1" t="n"/>
      <c r="AB1082" s="1" t="n"/>
      <c r="AC1082" s="1" t="n"/>
      <c r="AD1082" s="1" t="n"/>
      <c r="AE1082" s="1" t="n"/>
      <c r="AF1082" s="1" t="n"/>
      <c r="AG1082" s="1" t="n"/>
      <c r="AH1082" s="1" t="n"/>
      <c r="AI1082" s="1" t="n"/>
      <c r="AJ1082" s="1" t="n"/>
      <c r="AK1082" s="1" t="n"/>
      <c r="AL1082" s="1" t="n"/>
      <c r="AM1082" s="1" t="n"/>
      <c r="AN1082" s="1" t="n"/>
      <c r="AO1082" s="1" t="n"/>
      <c r="AP1082" s="1" t="n"/>
      <c r="AQ1082" s="1" t="n"/>
      <c r="AR1082" s="1" t="n"/>
      <c r="AS1082" s="1" t="n"/>
      <c r="AT1082" s="1" t="n"/>
      <c r="AU1082" s="1" t="n"/>
      <c r="AV1082" s="1" t="n"/>
      <c r="AW1082" s="1" t="n"/>
      <c r="AX1082" s="1" t="n"/>
      <c r="AY1082" s="1" t="n"/>
      <c r="AZ1082" s="1" t="n"/>
      <c r="BA1082" s="1" t="n"/>
      <c r="BB1082" s="1" t="n"/>
      <c r="BC1082" s="1" t="n"/>
      <c r="BD1082" s="1" t="n"/>
      <c r="BE1082" s="1" t="n"/>
      <c r="BF1082" s="1" t="n"/>
      <c r="BG1082" s="1" t="n"/>
      <c r="BH1082" s="1" t="n"/>
      <c r="BI1082" s="1" t="n"/>
      <c r="BJ1082" s="1" t="n"/>
      <c r="BK1082" s="1" t="n"/>
      <c r="BL1082" s="1" t="n"/>
      <c r="BM1082" s="1" t="n"/>
      <c r="BN1082" s="1" t="n"/>
      <c r="BO1082" s="1" t="n"/>
      <c r="BP1082" s="1" t="n"/>
      <c r="BQ1082" s="1" t="n"/>
      <c r="BR1082" s="1" t="n"/>
      <c r="BS1082" s="1" t="n"/>
      <c r="BT1082" s="1" t="n"/>
      <c r="BU1082" s="1" t="n"/>
      <c r="BV1082" s="1" t="n"/>
      <c r="BW1082" s="1" t="n"/>
      <c r="BX1082" s="1" t="n"/>
      <c r="BY1082" s="1" t="n"/>
      <c r="BZ1082" s="1" t="n"/>
      <c r="CA1082" s="1" t="n"/>
      <c r="CB1082" s="1" t="n"/>
      <c r="CC1082" s="1" t="n"/>
      <c r="CD1082" s="1" t="n"/>
      <c r="CE1082" s="1" t="n"/>
      <c r="CF1082" s="1" t="n"/>
      <c r="CG1082" s="1" t="n"/>
      <c r="CH1082" s="1" t="n"/>
      <c r="CI1082" s="1" t="n"/>
      <c r="CJ1082" s="1" t="n"/>
      <c r="CK1082" s="1" t="n"/>
      <c r="CL1082" s="1" t="n"/>
      <c r="CM1082" s="1" t="n"/>
      <c r="CN1082" s="1" t="n"/>
      <c r="CO1082" s="1" t="n"/>
      <c r="CP1082" s="1" t="n"/>
      <c r="CQ1082" s="1" t="n"/>
      <c r="CR1082" s="1" t="n"/>
      <c r="CS1082" s="1" t="n"/>
      <c r="CT1082" s="1" t="n"/>
      <c r="CU1082" s="1" t="n"/>
      <c r="CV1082" s="1" t="n"/>
      <c r="CW1082" s="1" t="n"/>
      <c r="CX1082" s="1" t="n"/>
      <c r="CY1082" s="1" t="n"/>
      <c r="CZ1082" s="1" t="n"/>
      <c r="DA1082" s="1" t="n"/>
      <c r="DB1082" s="1" t="n"/>
      <c r="DC1082" s="1" t="n"/>
      <c r="DD1082" s="1" t="n"/>
      <c r="DE1082" s="1" t="n"/>
      <c r="DF1082" s="1" t="n"/>
      <c r="DG1082" s="1" t="n"/>
      <c r="DH1082" s="1" t="n"/>
      <c r="DI1082" s="1" t="n"/>
      <c r="DJ1082" s="1" t="n"/>
      <c r="DK1082" s="1" t="n"/>
      <c r="DL1082" s="1" t="n"/>
      <c r="DM1082" s="1" t="n"/>
      <c r="DN1082" s="1" t="n"/>
      <c r="DO1082" s="1" t="n"/>
      <c r="DP1082" s="1" t="n"/>
      <c r="DQ1082" s="1" t="n"/>
      <c r="DR1082" s="1" t="n"/>
      <c r="DS1082" s="1" t="n"/>
      <c r="DT1082" s="1" t="n"/>
      <c r="DU1082" s="1" t="n"/>
      <c r="DV1082" s="1" t="n"/>
      <c r="DW1082" s="1" t="n"/>
      <c r="DX1082" s="1" t="n"/>
      <c r="DY1082" s="1" t="n"/>
      <c r="DZ1082" s="1" t="n"/>
      <c r="EA1082" s="1" t="n"/>
      <c r="EB1082" s="1" t="n"/>
      <c r="EC1082" s="1" t="n"/>
      <c r="ED1082" s="1" t="n"/>
      <c r="EE1082" s="1" t="n"/>
      <c r="EF1082" s="1" t="n"/>
      <c r="EG1082" s="1" t="n"/>
      <c r="EH1082" s="1" t="n"/>
      <c r="EI1082" s="1" t="n"/>
      <c r="EJ1082" s="1" t="n"/>
      <c r="EK1082" s="1" t="n"/>
      <c r="EL1082" s="1" t="n"/>
      <c r="EM1082" s="1" t="n"/>
      <c r="EN1082" s="1" t="n"/>
      <c r="EO1082" s="1" t="n"/>
      <c r="EP1082" s="1" t="n"/>
      <c r="EQ1082" s="1" t="n"/>
      <c r="ER1082" s="1" t="n"/>
      <c r="ES1082" s="1" t="n"/>
      <c r="ET1082" s="1" t="n"/>
      <c r="EU1082" s="1" t="n"/>
      <c r="EV1082" s="1" t="n"/>
      <c r="EW1082" s="1" t="n"/>
      <c r="EX1082" s="1" t="n"/>
      <c r="EY1082" s="1" t="n"/>
      <c r="EZ1082" s="1" t="n"/>
      <c r="FA1082" s="1" t="n"/>
      <c r="FB1082" s="1" t="n"/>
      <c r="FC1082" s="1" t="n"/>
      <c r="FD1082" s="1" t="n"/>
      <c r="FE1082" s="1" t="n"/>
      <c r="FF1082" s="1" t="n"/>
      <c r="FG1082" s="1" t="n"/>
      <c r="FH1082" s="1" t="n"/>
      <c r="FI1082" s="1" t="n"/>
      <c r="FJ1082" s="1" t="n"/>
      <c r="FK1082" s="1" t="n"/>
      <c r="FL1082" s="1" t="n"/>
      <c r="FM1082" s="1" t="n"/>
      <c r="FN1082" s="1" t="n"/>
      <c r="FO1082" s="1" t="n"/>
      <c r="FP1082" s="1" t="n"/>
      <c r="FQ1082" s="1" t="n"/>
      <c r="FR1082" s="1" t="n"/>
      <c r="FS1082" s="1" t="n"/>
      <c r="FT1082" s="1" t="n"/>
      <c r="FU1082" s="1" t="n"/>
      <c r="FV1082" s="1" t="n"/>
      <c r="FW1082" s="1" t="n"/>
      <c r="FX1082" s="1" t="n"/>
      <c r="FY1082" s="1" t="n"/>
      <c r="FZ1082" s="1" t="n"/>
      <c r="GA1082" s="1" t="n"/>
      <c r="GB1082" s="1" t="n"/>
      <c r="GC1082" s="1" t="n"/>
      <c r="GD1082" s="1" t="n"/>
      <c r="GE1082" s="1" t="n"/>
      <c r="GF1082" s="1" t="n"/>
      <c r="GG1082" s="1" t="n"/>
      <c r="GH1082" s="1" t="n"/>
      <c r="GI1082" s="1" t="n"/>
      <c r="GJ1082" s="1" t="n"/>
      <c r="GK1082" s="1" t="n"/>
      <c r="GL1082" s="1" t="n"/>
      <c r="GM1082" s="1" t="n"/>
      <c r="GN1082" s="1" t="n"/>
      <c r="GO1082" s="1" t="n"/>
      <c r="GP1082" s="1" t="n"/>
      <c r="GQ1082" s="1" t="n"/>
      <c r="GR1082" s="1" t="n"/>
      <c r="GS1082" s="1" t="n"/>
      <c r="GT1082" s="1" t="n"/>
      <c r="GU1082" s="1" t="n"/>
      <c r="GV1082" s="1" t="n"/>
      <c r="GW1082" s="1" t="n"/>
      <c r="GX1082" s="1" t="n"/>
      <c r="GY1082" s="1" t="n"/>
      <c r="GZ1082" s="1" t="n"/>
      <c r="HA1082" s="1" t="n"/>
      <c r="HB1082" s="1" t="n"/>
      <c r="HC1082" s="1" t="n"/>
      <c r="HD1082" s="1" t="n"/>
      <c r="HE1082" s="1" t="n"/>
      <c r="HF1082" s="1" t="n"/>
      <c r="HG1082" s="1" t="n"/>
      <c r="HH1082" s="1" t="n"/>
      <c r="HI1082" s="1" t="n"/>
      <c r="HJ1082" s="1" t="n"/>
      <c r="HK1082" s="1" t="n"/>
      <c r="HL1082" s="1" t="n"/>
      <c r="HM1082" s="1" t="n"/>
      <c r="HN1082" s="1" t="n"/>
      <c r="HO1082" s="1" t="n"/>
      <c r="HP1082" s="1" t="n"/>
      <c r="HQ1082" s="1" t="n"/>
      <c r="HR1082" s="1" t="n"/>
      <c r="HS1082" s="1" t="n"/>
      <c r="HT1082" s="1" t="n"/>
      <c r="HU1082" s="1" t="n"/>
      <c r="HV1082" s="1" t="n"/>
      <c r="HW1082" s="1" t="n"/>
      <c r="HX1082" s="1" t="n"/>
      <c r="HY1082" s="1" t="n"/>
      <c r="HZ1082" s="1" t="n"/>
      <c r="IA1082" s="1" t="n"/>
      <c r="IB1082" s="1" t="n"/>
      <c r="IC1082" s="1" t="n"/>
      <c r="ID1082" s="1" t="n"/>
      <c r="IE1082" s="1" t="n"/>
      <c r="IF1082" s="1" t="n"/>
      <c r="IG1082" s="1" t="n"/>
      <c r="IH1082" s="1" t="n"/>
      <c r="II1082" s="1" t="n"/>
      <c r="IJ1082" s="1" t="n"/>
      <c r="IK1082" s="1" t="n"/>
      <c r="IL1082" s="1" t="n"/>
      <c r="IM1082" s="1" t="n"/>
      <c r="IN1082" s="1" t="n"/>
      <c r="IO1082" s="1" t="n"/>
      <c r="IP1082" s="1" t="n"/>
      <c r="IQ1082" s="1" t="n"/>
      <c r="IR1082" s="1" t="n"/>
      <c r="IS1082" s="1" t="n"/>
      <c r="IT1082" s="1" t="n"/>
      <c r="IU1082" s="1" t="n"/>
      <c r="IV1082" s="1" t="n"/>
      <c r="IW1082" s="1" t="n"/>
      <c r="IX1082" s="1" t="n"/>
      <c r="IY1082" s="1" t="n"/>
      <c r="IZ1082" s="1" t="n"/>
      <c r="JA1082" s="1" t="n"/>
      <c r="JB1082" s="1" t="n"/>
      <c r="JC1082" s="1" t="n"/>
      <c r="JD1082" s="1" t="n"/>
      <c r="JE1082" s="1" t="n"/>
      <c r="JF1082" s="1" t="n"/>
      <c r="JG1082" s="1" t="n"/>
      <c r="JH1082" s="1" t="n"/>
      <c r="JI1082" s="1" t="n"/>
      <c r="JJ1082" s="1" t="n"/>
      <c r="JK1082" s="1" t="n"/>
      <c r="JL1082" s="1" t="n"/>
      <c r="JM1082" s="1" t="n"/>
      <c r="JN1082" s="1" t="n"/>
      <c r="JO1082" s="1" t="n"/>
      <c r="JP1082" s="1" t="n"/>
      <c r="JQ1082" s="1" t="n"/>
      <c r="JR1082" s="1" t="n"/>
      <c r="JS1082" s="1" t="n"/>
      <c r="JT1082" s="1" t="n"/>
      <c r="JU1082" s="1" t="n"/>
    </row>
    <row r="1083">
      <c r="A1083" s="1" t="n"/>
      <c r="B1083" s="1" t="n"/>
      <c r="C1083" s="1" t="n"/>
      <c r="D1083" s="1" t="n"/>
      <c r="E1083" s="1" t="n"/>
      <c r="F1083" s="1" t="n"/>
      <c r="G1083" s="1" t="n"/>
      <c r="H1083" s="1" t="n"/>
      <c r="I1083" s="1" t="n"/>
      <c r="J1083" s="1" t="n"/>
      <c r="K1083" s="1" t="n"/>
      <c r="L1083" s="1" t="n"/>
      <c r="M1083" s="1" t="n"/>
      <c r="N1083" s="1" t="n"/>
      <c r="O1083" s="1" t="n"/>
      <c r="P1083" s="1" t="n"/>
      <c r="Q1083" s="1" t="n"/>
      <c r="R1083" s="1" t="n"/>
      <c r="S1083" s="1" t="n"/>
      <c r="T1083" s="1" t="n"/>
      <c r="U1083" s="1" t="n"/>
      <c r="V1083" s="1" t="n"/>
      <c r="W1083" s="1" t="n"/>
      <c r="X1083" s="1" t="n"/>
      <c r="Y1083" s="1" t="n"/>
      <c r="Z1083" s="1" t="n"/>
      <c r="AA1083" s="1" t="n"/>
      <c r="AB1083" s="1" t="n"/>
      <c r="AC1083" s="1" t="n"/>
      <c r="AD1083" s="1" t="n"/>
      <c r="AE1083" s="1" t="n"/>
      <c r="AF1083" s="1" t="n"/>
      <c r="AG1083" s="1" t="n"/>
      <c r="AH1083" s="1" t="n"/>
      <c r="AI1083" s="1" t="n"/>
      <c r="AJ1083" s="1" t="n"/>
      <c r="AK1083" s="1" t="n"/>
      <c r="AL1083" s="1" t="n"/>
      <c r="AM1083" s="1" t="n"/>
      <c r="AN1083" s="1" t="n"/>
      <c r="AO1083" s="1" t="n"/>
      <c r="AP1083" s="1" t="n"/>
      <c r="AQ1083" s="1" t="n"/>
      <c r="AR1083" s="1" t="n"/>
      <c r="AS1083" s="1" t="n"/>
      <c r="AT1083" s="1" t="n"/>
      <c r="AU1083" s="1" t="n"/>
      <c r="AV1083" s="1" t="n"/>
      <c r="AW1083" s="1" t="n"/>
      <c r="AX1083" s="1" t="n"/>
      <c r="AY1083" s="1" t="n"/>
      <c r="AZ1083" s="1" t="n"/>
      <c r="BA1083" s="1" t="n"/>
      <c r="BB1083" s="1" t="n"/>
      <c r="BC1083" s="1" t="n"/>
      <c r="BD1083" s="1" t="n"/>
      <c r="BE1083" s="1" t="n"/>
      <c r="BF1083" s="1" t="n"/>
      <c r="BG1083" s="1" t="n"/>
      <c r="BH1083" s="1" t="n"/>
      <c r="BI1083" s="1" t="n"/>
      <c r="BJ1083" s="1" t="n"/>
      <c r="BK1083" s="1" t="n"/>
      <c r="BL1083" s="1" t="n"/>
      <c r="BM1083" s="1" t="n"/>
      <c r="BN1083" s="1" t="n"/>
      <c r="BO1083" s="1" t="n"/>
      <c r="BP1083" s="1" t="n"/>
      <c r="BQ1083" s="1" t="n"/>
      <c r="BR1083" s="1" t="n"/>
      <c r="BS1083" s="1" t="n"/>
      <c r="BT1083" s="1" t="n"/>
      <c r="BU1083" s="1" t="n"/>
      <c r="BV1083" s="1" t="n"/>
      <c r="BW1083" s="1" t="n"/>
      <c r="BX1083" s="1" t="n"/>
      <c r="BY1083" s="1" t="n"/>
      <c r="BZ1083" s="1" t="n"/>
      <c r="CA1083" s="1" t="n"/>
      <c r="CB1083" s="1" t="n"/>
      <c r="CC1083" s="1" t="n"/>
      <c r="CD1083" s="1" t="n"/>
      <c r="CE1083" s="1" t="n"/>
      <c r="CF1083" s="1" t="n"/>
      <c r="CG1083" s="1" t="n"/>
      <c r="CH1083" s="1" t="n"/>
      <c r="CI1083" s="1" t="n"/>
      <c r="CJ1083" s="1" t="n"/>
      <c r="CK1083" s="1" t="n"/>
      <c r="CL1083" s="1" t="n"/>
      <c r="CM1083" s="1" t="n"/>
      <c r="CN1083" s="1" t="n"/>
      <c r="CO1083" s="1" t="n"/>
      <c r="CP1083" s="1" t="n"/>
      <c r="CQ1083" s="1" t="n"/>
      <c r="CR1083" s="1" t="n"/>
      <c r="CS1083" s="1" t="n"/>
      <c r="CT1083" s="1" t="n"/>
      <c r="CU1083" s="1" t="n"/>
      <c r="CV1083" s="1" t="n"/>
      <c r="CW1083" s="1" t="n"/>
      <c r="CX1083" s="1" t="n"/>
      <c r="CY1083" s="1" t="n"/>
      <c r="CZ1083" s="1" t="n"/>
      <c r="DA1083" s="1" t="n"/>
      <c r="DB1083" s="1" t="n"/>
      <c r="DC1083" s="1" t="n"/>
      <c r="DD1083" s="1" t="n"/>
      <c r="DE1083" s="1" t="n"/>
      <c r="DF1083" s="1" t="n"/>
      <c r="DG1083" s="1" t="n"/>
      <c r="DH1083" s="1" t="n"/>
      <c r="DI1083" s="1" t="n"/>
      <c r="DJ1083" s="1" t="n"/>
      <c r="DK1083" s="1" t="n"/>
      <c r="DL1083" s="1" t="n"/>
      <c r="DM1083" s="1" t="n"/>
      <c r="DN1083" s="1" t="n"/>
      <c r="DO1083" s="1" t="n"/>
      <c r="DP1083" s="1" t="n"/>
      <c r="DQ1083" s="1" t="n"/>
      <c r="DR1083" s="1" t="n"/>
      <c r="DS1083" s="1" t="n"/>
      <c r="DT1083" s="1" t="n"/>
      <c r="DU1083" s="1" t="n"/>
      <c r="DV1083" s="1" t="n"/>
      <c r="DW1083" s="1" t="n"/>
      <c r="DX1083" s="1" t="n"/>
      <c r="DY1083" s="1" t="n"/>
      <c r="DZ1083" s="1" t="n"/>
      <c r="EA1083" s="1" t="n"/>
      <c r="EB1083" s="1" t="n"/>
      <c r="EC1083" s="1" t="n"/>
      <c r="ED1083" s="1" t="n"/>
      <c r="EE1083" s="1" t="n"/>
      <c r="EF1083" s="1" t="n"/>
      <c r="EG1083" s="1" t="n"/>
      <c r="EH1083" s="1" t="n"/>
      <c r="EI1083" s="1" t="n"/>
      <c r="EJ1083" s="1" t="n"/>
      <c r="EK1083" s="1" t="n"/>
      <c r="EL1083" s="1" t="n"/>
      <c r="EM1083" s="1" t="n"/>
      <c r="EN1083" s="1" t="n"/>
      <c r="EO1083" s="1" t="n"/>
      <c r="EP1083" s="1" t="n"/>
      <c r="EQ1083" s="1" t="n"/>
      <c r="ER1083" s="1" t="n"/>
      <c r="ES1083" s="1" t="n"/>
      <c r="ET1083" s="1" t="n"/>
      <c r="EU1083" s="1" t="n"/>
      <c r="EV1083" s="1" t="n"/>
      <c r="EW1083" s="1" t="n"/>
      <c r="EX1083" s="1" t="n"/>
      <c r="EY1083" s="1" t="n"/>
      <c r="EZ1083" s="1" t="n"/>
      <c r="FA1083" s="1" t="n"/>
      <c r="FB1083" s="1" t="n"/>
      <c r="FC1083" s="1" t="n"/>
      <c r="FD1083" s="1" t="n"/>
      <c r="FE1083" s="1" t="n"/>
      <c r="FF1083" s="1" t="n"/>
      <c r="FG1083" s="1" t="n"/>
      <c r="FH1083" s="1" t="n"/>
      <c r="FI1083" s="1" t="n"/>
      <c r="FJ1083" s="1" t="n"/>
      <c r="FK1083" s="1" t="n"/>
      <c r="FL1083" s="1" t="n"/>
      <c r="FM1083" s="1" t="n"/>
      <c r="FN1083" s="1" t="n"/>
      <c r="FO1083" s="1" t="n"/>
      <c r="FP1083" s="1" t="n"/>
      <c r="FQ1083" s="1" t="n"/>
      <c r="FR1083" s="1" t="n"/>
      <c r="FS1083" s="1" t="n"/>
      <c r="FT1083" s="1" t="n"/>
      <c r="FU1083" s="1" t="n"/>
      <c r="FV1083" s="1" t="n"/>
      <c r="FW1083" s="1" t="n"/>
      <c r="FX1083" s="1" t="n"/>
      <c r="FY1083" s="1" t="n"/>
      <c r="FZ1083" s="1" t="n"/>
      <c r="GA1083" s="1" t="n"/>
      <c r="GB1083" s="1" t="n"/>
      <c r="GC1083" s="1" t="n"/>
      <c r="GD1083" s="1" t="n"/>
      <c r="GE1083" s="1" t="n"/>
      <c r="GF1083" s="1" t="n"/>
      <c r="GG1083" s="1" t="n"/>
      <c r="GH1083" s="1" t="n"/>
      <c r="GI1083" s="1" t="n"/>
      <c r="GJ1083" s="1" t="n"/>
      <c r="GK1083" s="1" t="n"/>
      <c r="GL1083" s="1" t="n"/>
      <c r="GM1083" s="1" t="n"/>
      <c r="GN1083" s="1" t="n"/>
      <c r="GO1083" s="1" t="n"/>
      <c r="GP1083" s="1" t="n"/>
      <c r="GQ1083" s="1" t="n"/>
      <c r="GR1083" s="1" t="n"/>
      <c r="GS1083" s="1" t="n"/>
      <c r="GT1083" s="1" t="n"/>
      <c r="GU1083" s="1" t="n"/>
      <c r="GV1083" s="1" t="n"/>
      <c r="GW1083" s="1" t="n"/>
      <c r="GX1083" s="1" t="n"/>
      <c r="GY1083" s="1" t="n"/>
      <c r="GZ1083" s="1" t="n"/>
      <c r="HA1083" s="1" t="n"/>
      <c r="HB1083" s="1" t="n"/>
      <c r="HC1083" s="1" t="n"/>
      <c r="HD1083" s="1" t="n"/>
      <c r="HE1083" s="1" t="n"/>
      <c r="HF1083" s="1" t="n"/>
      <c r="HG1083" s="1" t="n"/>
      <c r="HH1083" s="1" t="n"/>
      <c r="HI1083" s="1" t="n"/>
      <c r="HJ1083" s="1" t="n"/>
      <c r="HK1083" s="1" t="n"/>
      <c r="HL1083" s="1" t="n"/>
      <c r="HM1083" s="1" t="n"/>
      <c r="HN1083" s="1" t="n"/>
      <c r="HO1083" s="1" t="n"/>
      <c r="HP1083" s="1" t="n"/>
      <c r="HQ1083" s="1" t="n"/>
      <c r="HR1083" s="1" t="n"/>
      <c r="HS1083" s="1" t="n"/>
      <c r="HT1083" s="1" t="n"/>
      <c r="HU1083" s="1" t="n"/>
      <c r="HV1083" s="1" t="n"/>
      <c r="HW1083" s="1" t="n"/>
      <c r="HX1083" s="1" t="n"/>
      <c r="HY1083" s="1" t="n"/>
      <c r="HZ1083" s="1" t="n"/>
      <c r="IA1083" s="1" t="n"/>
      <c r="IB1083" s="1" t="n"/>
      <c r="IC1083" s="1" t="n"/>
      <c r="ID1083" s="1" t="n"/>
      <c r="IE1083" s="1" t="n"/>
      <c r="IF1083" s="1" t="n"/>
      <c r="IG1083" s="1" t="n"/>
      <c r="IH1083" s="1" t="n"/>
      <c r="II1083" s="1" t="n"/>
      <c r="IJ1083" s="1" t="n"/>
      <c r="IK1083" s="1" t="n"/>
      <c r="IL1083" s="1" t="n"/>
      <c r="IM1083" s="1" t="n"/>
      <c r="IN1083" s="1" t="n"/>
      <c r="IO1083" s="1" t="n"/>
      <c r="IP1083" s="1" t="n"/>
      <c r="IQ1083" s="1" t="n"/>
      <c r="IR1083" s="1" t="n"/>
      <c r="IS1083" s="1" t="n"/>
      <c r="IT1083" s="1" t="n"/>
      <c r="IU1083" s="1" t="n"/>
      <c r="IV1083" s="1" t="n"/>
      <c r="IW1083" s="1" t="n"/>
      <c r="IX1083" s="1" t="n"/>
      <c r="IY1083" s="1" t="n"/>
      <c r="IZ1083" s="1" t="n"/>
      <c r="JA1083" s="1" t="n"/>
      <c r="JB1083" s="1" t="n"/>
      <c r="JC1083" s="1" t="n"/>
      <c r="JD1083" s="1" t="n"/>
      <c r="JE1083" s="1" t="n"/>
      <c r="JF1083" s="1" t="n"/>
      <c r="JG1083" s="1" t="n"/>
      <c r="JH1083" s="1" t="n"/>
      <c r="JI1083" s="1" t="n"/>
      <c r="JJ1083" s="1" t="n"/>
      <c r="JK1083" s="1" t="n"/>
      <c r="JL1083" s="1" t="n"/>
      <c r="JM1083" s="1" t="n"/>
      <c r="JN1083" s="1" t="n"/>
      <c r="JO1083" s="1" t="n"/>
      <c r="JP1083" s="1" t="n"/>
      <c r="JQ1083" s="1" t="n"/>
      <c r="JR1083" s="1" t="n"/>
      <c r="JS1083" s="1" t="n"/>
      <c r="JT1083" s="1" t="n"/>
      <c r="JU1083" s="1" t="n"/>
    </row>
    <row r="1084">
      <c r="A1084" s="1" t="n"/>
      <c r="B1084" s="1" t="n"/>
      <c r="C1084" s="1" t="n"/>
      <c r="D1084" s="1" t="n"/>
      <c r="E1084" s="1" t="n"/>
      <c r="F1084" s="1" t="n"/>
      <c r="G1084" s="1" t="n"/>
      <c r="H1084" s="1" t="n"/>
      <c r="I1084" s="1" t="n"/>
      <c r="J1084" s="1" t="n"/>
      <c r="K1084" s="1" t="n"/>
      <c r="L1084" s="1" t="n"/>
      <c r="M1084" s="1" t="n"/>
      <c r="N1084" s="1" t="n"/>
      <c r="O1084" s="1" t="n"/>
      <c r="P1084" s="1" t="n"/>
      <c r="Q1084" s="1" t="n"/>
      <c r="R1084" s="1" t="n"/>
      <c r="S1084" s="1" t="n"/>
      <c r="T1084" s="1" t="n"/>
      <c r="U1084" s="1" t="n"/>
      <c r="V1084" s="1" t="n"/>
      <c r="W1084" s="1" t="n"/>
      <c r="X1084" s="1" t="n"/>
      <c r="Y1084" s="1" t="n"/>
      <c r="Z1084" s="1" t="n"/>
      <c r="AA1084" s="1" t="n"/>
      <c r="AB1084" s="1" t="n"/>
      <c r="AC1084" s="1" t="n"/>
      <c r="AD1084" s="1" t="n"/>
      <c r="AE1084" s="1" t="n"/>
      <c r="AF1084" s="1" t="n"/>
      <c r="AG1084" s="1" t="n"/>
      <c r="AH1084" s="1" t="n"/>
      <c r="AI1084" s="1" t="n"/>
      <c r="AJ1084" s="1" t="n"/>
      <c r="AK1084" s="1" t="n"/>
      <c r="AL1084" s="1" t="n"/>
      <c r="AM1084" s="1" t="n"/>
      <c r="AN1084" s="1" t="n"/>
      <c r="AO1084" s="1" t="n"/>
      <c r="AP1084" s="1" t="n"/>
      <c r="AQ1084" s="1" t="n"/>
      <c r="AR1084" s="1" t="n"/>
      <c r="AS1084" s="1" t="n"/>
      <c r="AT1084" s="1" t="n"/>
      <c r="AU1084" s="1" t="n"/>
      <c r="AV1084" s="1" t="n"/>
      <c r="AW1084" s="1" t="n"/>
      <c r="AX1084" s="1" t="n"/>
      <c r="AY1084" s="1" t="n"/>
      <c r="AZ1084" s="1" t="n"/>
      <c r="BA1084" s="1" t="n"/>
      <c r="BB1084" s="1" t="n"/>
      <c r="BC1084" s="1" t="n"/>
      <c r="BD1084" s="1" t="n"/>
      <c r="BE1084" s="1" t="n"/>
      <c r="BF1084" s="1" t="n"/>
      <c r="BG1084" s="1" t="n"/>
      <c r="BH1084" s="1" t="n"/>
      <c r="BI1084" s="1" t="n"/>
      <c r="BJ1084" s="1" t="n"/>
      <c r="BK1084" s="1" t="n"/>
      <c r="BL1084" s="1" t="n"/>
      <c r="BM1084" s="1" t="n"/>
      <c r="BN1084" s="1" t="n"/>
      <c r="BO1084" s="1" t="n"/>
      <c r="BP1084" s="1" t="n"/>
      <c r="BQ1084" s="1" t="n"/>
      <c r="BR1084" s="1" t="n"/>
      <c r="BS1084" s="1" t="n"/>
      <c r="BT1084" s="1" t="n"/>
      <c r="BU1084" s="1" t="n"/>
      <c r="BV1084" s="1" t="n"/>
      <c r="BW1084" s="1" t="n"/>
      <c r="BX1084" s="1" t="n"/>
      <c r="BY1084" s="1" t="n"/>
      <c r="BZ1084" s="1" t="n"/>
      <c r="CA1084" s="1" t="n"/>
      <c r="CB1084" s="1" t="n"/>
      <c r="CC1084" s="1" t="n"/>
      <c r="CD1084" s="1" t="n"/>
      <c r="CE1084" s="1" t="n"/>
      <c r="CF1084" s="1" t="n"/>
      <c r="CG1084" s="1" t="n"/>
      <c r="CH1084" s="1" t="n"/>
      <c r="CI1084" s="1" t="n"/>
      <c r="CJ1084" s="1" t="n"/>
      <c r="CK1084" s="1" t="n"/>
      <c r="CL1084" s="1" t="n"/>
      <c r="CM1084" s="1" t="n"/>
      <c r="CN1084" s="1" t="n"/>
      <c r="CO1084" s="1" t="n"/>
      <c r="CP1084" s="1" t="n"/>
      <c r="CQ1084" s="1" t="n"/>
      <c r="CR1084" s="1" t="n"/>
      <c r="CS1084" s="1" t="n"/>
      <c r="CT1084" s="1" t="n"/>
      <c r="CU1084" s="1" t="n"/>
      <c r="CV1084" s="1" t="n"/>
      <c r="CW1084" s="1" t="n"/>
      <c r="CX1084" s="1" t="n"/>
      <c r="CY1084" s="1" t="n"/>
      <c r="CZ1084" s="1" t="n"/>
      <c r="DA1084" s="1" t="n"/>
      <c r="DB1084" s="1" t="n"/>
      <c r="DC1084" s="1" t="n"/>
      <c r="DD1084" s="1" t="n"/>
      <c r="DE1084" s="1" t="n"/>
      <c r="DF1084" s="1" t="n"/>
      <c r="DG1084" s="1" t="n"/>
      <c r="DH1084" s="1" t="n"/>
      <c r="DI1084" s="1" t="n"/>
      <c r="DJ1084" s="1" t="n"/>
      <c r="DK1084" s="1" t="n"/>
      <c r="DL1084" s="1" t="n"/>
      <c r="DM1084" s="1" t="n"/>
      <c r="DN1084" s="1" t="n"/>
      <c r="DO1084" s="1" t="n"/>
      <c r="DP1084" s="1" t="n"/>
      <c r="DQ1084" s="1" t="n"/>
      <c r="DR1084" s="1" t="n"/>
      <c r="DS1084" s="1" t="n"/>
      <c r="DT1084" s="1" t="n"/>
      <c r="DU1084" s="1" t="n"/>
      <c r="DV1084" s="1" t="n"/>
      <c r="DW1084" s="1" t="n"/>
      <c r="DX1084" s="1" t="n"/>
      <c r="DY1084" s="1" t="n"/>
      <c r="DZ1084" s="1" t="n"/>
      <c r="EA1084" s="1" t="n"/>
      <c r="EB1084" s="1" t="n"/>
      <c r="EC1084" s="1" t="n"/>
      <c r="ED1084" s="1" t="n"/>
      <c r="EE1084" s="1" t="n"/>
      <c r="EF1084" s="1" t="n"/>
      <c r="EG1084" s="1" t="n"/>
      <c r="EH1084" s="1" t="n"/>
      <c r="EI1084" s="1" t="n"/>
      <c r="EJ1084" s="1" t="n"/>
      <c r="EK1084" s="1" t="n"/>
      <c r="EL1084" s="1" t="n"/>
      <c r="EM1084" s="1" t="n"/>
      <c r="EN1084" s="1" t="n"/>
      <c r="EO1084" s="1" t="n"/>
      <c r="EP1084" s="1" t="n"/>
      <c r="EQ1084" s="1" t="n"/>
      <c r="ER1084" s="1" t="n"/>
      <c r="ES1084" s="1" t="n"/>
      <c r="ET1084" s="1" t="n"/>
      <c r="EU1084" s="1" t="n"/>
      <c r="EV1084" s="1" t="n"/>
      <c r="EW1084" s="1" t="n"/>
      <c r="EX1084" s="1" t="n"/>
      <c r="EY1084" s="1" t="n"/>
      <c r="EZ1084" s="1" t="n"/>
      <c r="FA1084" s="1" t="n"/>
      <c r="FB1084" s="1" t="n"/>
      <c r="FC1084" s="1" t="n"/>
      <c r="FD1084" s="1" t="n"/>
      <c r="FE1084" s="1" t="n"/>
      <c r="FF1084" s="1" t="n"/>
      <c r="FG1084" s="1" t="n"/>
      <c r="FH1084" s="1" t="n"/>
      <c r="FI1084" s="1" t="n"/>
      <c r="FJ1084" s="1" t="n"/>
      <c r="FK1084" s="1" t="n"/>
      <c r="FL1084" s="1" t="n"/>
      <c r="FM1084" s="1" t="n"/>
      <c r="FN1084" s="1" t="n"/>
      <c r="FO1084" s="1" t="n"/>
      <c r="FP1084" s="1" t="n"/>
      <c r="FQ1084" s="1" t="n"/>
      <c r="FR1084" s="1" t="n"/>
      <c r="FS1084" s="1" t="n"/>
      <c r="FT1084" s="1" t="n"/>
      <c r="FU1084" s="1" t="n"/>
      <c r="FV1084" s="1" t="n"/>
      <c r="FW1084" s="1" t="n"/>
      <c r="FX1084" s="1" t="n"/>
      <c r="FY1084" s="1" t="n"/>
      <c r="FZ1084" s="1" t="n"/>
      <c r="GA1084" s="1" t="n"/>
      <c r="GB1084" s="1" t="n"/>
      <c r="GC1084" s="1" t="n"/>
      <c r="GD1084" s="1" t="n"/>
      <c r="GE1084" s="1" t="n"/>
      <c r="GF1084" s="1" t="n"/>
      <c r="GG1084" s="1" t="n"/>
      <c r="GH1084" s="1" t="n"/>
      <c r="GI1084" s="1" t="n"/>
      <c r="GJ1084" s="1" t="n"/>
      <c r="GK1084" s="1" t="n"/>
      <c r="GL1084" s="1" t="n"/>
      <c r="GM1084" s="1" t="n"/>
      <c r="GN1084" s="1" t="n"/>
      <c r="GO1084" s="1" t="n"/>
      <c r="GP1084" s="1" t="n"/>
      <c r="GQ1084" s="1" t="n"/>
      <c r="GR1084" s="1" t="n"/>
      <c r="GS1084" s="1" t="n"/>
      <c r="GT1084" s="1" t="n"/>
      <c r="GU1084" s="1" t="n"/>
      <c r="GV1084" s="1" t="n"/>
      <c r="GW1084" s="1" t="n"/>
      <c r="GX1084" s="1" t="n"/>
      <c r="GY1084" s="1" t="n"/>
      <c r="GZ1084" s="1" t="n"/>
      <c r="HA1084" s="1" t="n"/>
      <c r="HB1084" s="1" t="n"/>
      <c r="HC1084" s="1" t="n"/>
      <c r="HD1084" s="1" t="n"/>
      <c r="HE1084" s="1" t="n"/>
      <c r="HF1084" s="1" t="n"/>
      <c r="HG1084" s="1" t="n"/>
      <c r="HH1084" s="1" t="n"/>
      <c r="HI1084" s="1" t="n"/>
      <c r="HJ1084" s="1" t="n"/>
      <c r="HK1084" s="1" t="n"/>
      <c r="HL1084" s="1" t="n"/>
      <c r="HM1084" s="1" t="n"/>
      <c r="HN1084" s="1" t="n"/>
      <c r="HO1084" s="1" t="n"/>
      <c r="HP1084" s="1" t="n"/>
      <c r="HQ1084" s="1" t="n"/>
      <c r="HR1084" s="1" t="n"/>
      <c r="HS1084" s="1" t="n"/>
      <c r="HT1084" s="1" t="n"/>
      <c r="HU1084" s="1" t="n"/>
      <c r="HV1084" s="1" t="n"/>
      <c r="HW1084" s="1" t="n"/>
      <c r="HX1084" s="1" t="n"/>
      <c r="HY1084" s="1" t="n"/>
      <c r="HZ1084" s="1" t="n"/>
      <c r="IA1084" s="1" t="n"/>
      <c r="IB1084" s="1" t="n"/>
      <c r="IC1084" s="1" t="n"/>
      <c r="ID1084" s="1" t="n"/>
      <c r="IE1084" s="1" t="n"/>
      <c r="IF1084" s="1" t="n"/>
      <c r="IG1084" s="1" t="n"/>
      <c r="IH1084" s="1" t="n"/>
      <c r="II1084" s="1" t="n"/>
      <c r="IJ1084" s="1" t="n"/>
      <c r="IK1084" s="1" t="n"/>
      <c r="IL1084" s="1" t="n"/>
      <c r="IM1084" s="1" t="n"/>
      <c r="IN1084" s="1" t="n"/>
      <c r="IO1084" s="1" t="n"/>
      <c r="IP1084" s="1" t="n"/>
      <c r="IQ1084" s="1" t="n"/>
      <c r="IR1084" s="1" t="n"/>
      <c r="IS1084" s="1" t="n"/>
      <c r="IT1084" s="1" t="n"/>
      <c r="IU1084" s="1" t="n"/>
      <c r="IV1084" s="1" t="n"/>
      <c r="IW1084" s="1" t="n"/>
      <c r="IX1084" s="1" t="n"/>
      <c r="IY1084" s="1" t="n"/>
      <c r="IZ1084" s="1" t="n"/>
      <c r="JA1084" s="1" t="n"/>
      <c r="JB1084" s="1" t="n"/>
      <c r="JC1084" s="1" t="n"/>
      <c r="JD1084" s="1" t="n"/>
      <c r="JE1084" s="1" t="n"/>
      <c r="JF1084" s="1" t="n"/>
      <c r="JG1084" s="1" t="n"/>
      <c r="JH1084" s="1" t="n"/>
      <c r="JI1084" s="1" t="n"/>
      <c r="JJ1084" s="1" t="n"/>
      <c r="JK1084" s="1" t="n"/>
      <c r="JL1084" s="1" t="n"/>
      <c r="JM1084" s="1" t="n"/>
      <c r="JN1084" s="1" t="n"/>
      <c r="JO1084" s="1" t="n"/>
      <c r="JP1084" s="1" t="n"/>
      <c r="JQ1084" s="1" t="n"/>
      <c r="JR1084" s="1" t="n"/>
      <c r="JS1084" s="1" t="n"/>
      <c r="JT1084" s="1" t="n"/>
      <c r="JU1084" s="1" t="n"/>
    </row>
    <row r="1085">
      <c r="A1085" s="1" t="n"/>
      <c r="B1085" s="1" t="n"/>
      <c r="C1085" s="1" t="n"/>
      <c r="D1085" s="1" t="n"/>
      <c r="E1085" s="1" t="n"/>
      <c r="F1085" s="1" t="n"/>
      <c r="G1085" s="1" t="n"/>
      <c r="H1085" s="1" t="n"/>
      <c r="I1085" s="1" t="n"/>
      <c r="J1085" s="1" t="n"/>
      <c r="K1085" s="1" t="n"/>
      <c r="L1085" s="1" t="n"/>
      <c r="M1085" s="1" t="n"/>
      <c r="N1085" s="1" t="n"/>
      <c r="O1085" s="1" t="n"/>
      <c r="P1085" s="1" t="n"/>
      <c r="Q1085" s="1" t="n"/>
      <c r="R1085" s="1" t="n"/>
      <c r="S1085" s="1" t="n"/>
      <c r="T1085" s="1" t="n"/>
      <c r="U1085" s="1" t="n"/>
      <c r="V1085" s="1" t="n"/>
      <c r="W1085" s="1" t="n"/>
      <c r="X1085" s="1" t="n"/>
      <c r="Y1085" s="1" t="n"/>
      <c r="Z1085" s="1" t="n"/>
      <c r="AA1085" s="1" t="n"/>
      <c r="AB1085" s="1" t="n"/>
      <c r="AC1085" s="1" t="n"/>
      <c r="AD1085" s="1" t="n"/>
      <c r="AE1085" s="1" t="n"/>
      <c r="AF1085" s="1" t="n"/>
      <c r="AG1085" s="1" t="n"/>
      <c r="AH1085" s="1" t="n"/>
      <c r="AI1085" s="1" t="n"/>
      <c r="AJ1085" s="1" t="n"/>
      <c r="AK1085" s="1" t="n"/>
      <c r="AL1085" s="1" t="n"/>
      <c r="AM1085" s="1" t="n"/>
      <c r="AN1085" s="1" t="n"/>
      <c r="AO1085" s="1" t="n"/>
      <c r="AP1085" s="1" t="n"/>
      <c r="AQ1085" s="1" t="n"/>
      <c r="AR1085" s="1" t="n"/>
      <c r="AS1085" s="1" t="n"/>
      <c r="AT1085" s="1" t="n"/>
      <c r="AU1085" s="1" t="n"/>
      <c r="AV1085" s="1" t="n"/>
      <c r="AW1085" s="1" t="n"/>
      <c r="AX1085" s="1" t="n"/>
      <c r="AY1085" s="1" t="n"/>
      <c r="AZ1085" s="1" t="n"/>
      <c r="BA1085" s="1" t="n"/>
      <c r="BB1085" s="1" t="n"/>
      <c r="BC1085" s="1" t="n"/>
      <c r="BD1085" s="1" t="n"/>
      <c r="BE1085" s="1" t="n"/>
      <c r="BF1085" s="1" t="n"/>
      <c r="BG1085" s="1" t="n"/>
      <c r="BH1085" s="1" t="n"/>
      <c r="BI1085" s="1" t="n"/>
      <c r="BJ1085" s="1" t="n"/>
      <c r="BK1085" s="1" t="n"/>
      <c r="BL1085" s="1" t="n"/>
      <c r="BM1085" s="1" t="n"/>
      <c r="BN1085" s="1" t="n"/>
      <c r="BO1085" s="1" t="n"/>
      <c r="BP1085" s="1" t="n"/>
      <c r="BQ1085" s="1" t="n"/>
      <c r="BR1085" s="1" t="n"/>
      <c r="BS1085" s="1" t="n"/>
      <c r="BT1085" s="1" t="n"/>
      <c r="BU1085" s="1" t="n"/>
      <c r="BV1085" s="1" t="n"/>
      <c r="BW1085" s="1" t="n"/>
      <c r="BX1085" s="1" t="n"/>
      <c r="BY1085" s="1" t="n"/>
      <c r="BZ1085" s="1" t="n"/>
      <c r="CA1085" s="1" t="n"/>
      <c r="CB1085" s="1" t="n"/>
      <c r="CC1085" s="1" t="n"/>
      <c r="CD1085" s="1" t="n"/>
      <c r="CE1085" s="1" t="n"/>
      <c r="CF1085" s="1" t="n"/>
      <c r="CG1085" s="1" t="n"/>
      <c r="CH1085" s="1" t="n"/>
      <c r="CI1085" s="1" t="n"/>
      <c r="CJ1085" s="1" t="n"/>
      <c r="CK1085" s="1" t="n"/>
      <c r="CL1085" s="1" t="n"/>
      <c r="CM1085" s="1" t="n"/>
      <c r="CN1085" s="1" t="n"/>
      <c r="CO1085" s="1" t="n"/>
      <c r="CP1085" s="1" t="n"/>
      <c r="CQ1085" s="1" t="n"/>
      <c r="CR1085" s="1" t="n"/>
      <c r="CS1085" s="1" t="n"/>
      <c r="CT1085" s="1" t="n"/>
      <c r="CU1085" s="1" t="n"/>
      <c r="CV1085" s="1" t="n"/>
      <c r="CW1085" s="1" t="n"/>
      <c r="CX1085" s="1" t="n"/>
      <c r="CY1085" s="1" t="n"/>
      <c r="CZ1085" s="1" t="n"/>
      <c r="DA1085" s="1" t="n"/>
      <c r="DB1085" s="1" t="n"/>
      <c r="DC1085" s="1" t="n"/>
      <c r="DD1085" s="1" t="n"/>
      <c r="DE1085" s="1" t="n"/>
      <c r="DF1085" s="1" t="n"/>
      <c r="DG1085" s="1" t="n"/>
      <c r="DH1085" s="1" t="n"/>
      <c r="DI1085" s="1" t="n"/>
      <c r="DJ1085" s="1" t="n"/>
      <c r="DK1085" s="1" t="n"/>
      <c r="DL1085" s="1" t="n"/>
      <c r="DM1085" s="1" t="n"/>
      <c r="DN1085" s="1" t="n"/>
      <c r="DO1085" s="1" t="n"/>
      <c r="DP1085" s="1" t="n"/>
      <c r="DQ1085" s="1" t="n"/>
      <c r="DR1085" s="1" t="n"/>
      <c r="DS1085" s="1" t="n"/>
      <c r="DT1085" s="1" t="n"/>
      <c r="DU1085" s="1" t="n"/>
      <c r="DV1085" s="1" t="n"/>
      <c r="DW1085" s="1" t="n"/>
      <c r="DX1085" s="1" t="n"/>
      <c r="DY1085" s="1" t="n"/>
      <c r="DZ1085" s="1" t="n"/>
      <c r="EA1085" s="1" t="n"/>
      <c r="EB1085" s="1" t="n"/>
      <c r="EC1085" s="1" t="n"/>
      <c r="ED1085" s="1" t="n"/>
      <c r="EE1085" s="1" t="n"/>
      <c r="EF1085" s="1" t="n"/>
      <c r="EG1085" s="1" t="n"/>
      <c r="EH1085" s="1" t="n"/>
      <c r="EI1085" s="1" t="n"/>
      <c r="EJ1085" s="1" t="n"/>
      <c r="EK1085" s="1" t="n"/>
      <c r="EL1085" s="1" t="n"/>
      <c r="EM1085" s="1" t="n"/>
      <c r="EN1085" s="1" t="n"/>
      <c r="EO1085" s="1" t="n"/>
      <c r="EP1085" s="1" t="n"/>
      <c r="EQ1085" s="1" t="n"/>
      <c r="ER1085" s="1" t="n"/>
      <c r="ES1085" s="1" t="n"/>
      <c r="ET1085" s="1" t="n"/>
      <c r="EU1085" s="1" t="n"/>
      <c r="EV1085" s="1" t="n"/>
      <c r="EW1085" s="1" t="n"/>
      <c r="EX1085" s="1" t="n"/>
      <c r="EY1085" s="1" t="n"/>
      <c r="EZ1085" s="1" t="n"/>
      <c r="FA1085" s="1" t="n"/>
      <c r="FB1085" s="1" t="n"/>
      <c r="FC1085" s="1" t="n"/>
      <c r="FD1085" s="1" t="n"/>
      <c r="FE1085" s="1" t="n"/>
      <c r="FF1085" s="1" t="n"/>
      <c r="FG1085" s="1" t="n"/>
      <c r="FH1085" s="1" t="n"/>
      <c r="FI1085" s="1" t="n"/>
      <c r="FJ1085" s="1" t="n"/>
      <c r="FK1085" s="1" t="n"/>
      <c r="FL1085" s="1" t="n"/>
      <c r="FM1085" s="1" t="n"/>
      <c r="FN1085" s="1" t="n"/>
      <c r="FO1085" s="1" t="n"/>
      <c r="FP1085" s="1" t="n"/>
      <c r="FQ1085" s="1" t="n"/>
      <c r="FR1085" s="1" t="n"/>
      <c r="FS1085" s="1" t="n"/>
      <c r="FT1085" s="1" t="n"/>
      <c r="FU1085" s="1" t="n"/>
      <c r="FV1085" s="1" t="n"/>
      <c r="FW1085" s="1" t="n"/>
      <c r="FX1085" s="1" t="n"/>
      <c r="FY1085" s="1" t="n"/>
      <c r="FZ1085" s="1" t="n"/>
      <c r="GA1085" s="1" t="n"/>
      <c r="GB1085" s="1" t="n"/>
      <c r="GC1085" s="1" t="n"/>
      <c r="GD1085" s="1" t="n"/>
      <c r="GE1085" s="1" t="n"/>
      <c r="GF1085" s="1" t="n"/>
      <c r="GG1085" s="1" t="n"/>
      <c r="GH1085" s="1" t="n"/>
      <c r="GI1085" s="1" t="n"/>
      <c r="GJ1085" s="1" t="n"/>
      <c r="GK1085" s="1" t="n"/>
      <c r="GL1085" s="1" t="n"/>
      <c r="GM1085" s="1" t="n"/>
      <c r="GN1085" s="1" t="n"/>
      <c r="GO1085" s="1" t="n"/>
      <c r="GP1085" s="1" t="n"/>
      <c r="GQ1085" s="1" t="n"/>
      <c r="GR1085" s="1" t="n"/>
      <c r="GS1085" s="1" t="n"/>
      <c r="GT1085" s="1" t="n"/>
      <c r="GU1085" s="1" t="n"/>
      <c r="GV1085" s="1" t="n"/>
      <c r="GW1085" s="1" t="n"/>
      <c r="GX1085" s="1" t="n"/>
      <c r="GY1085" s="1" t="n"/>
      <c r="GZ1085" s="1" t="n"/>
      <c r="HA1085" s="1" t="n"/>
      <c r="HB1085" s="1" t="n"/>
      <c r="HC1085" s="1" t="n"/>
      <c r="HD1085" s="1" t="n"/>
      <c r="HE1085" s="1" t="n"/>
      <c r="HF1085" s="1" t="n"/>
      <c r="HG1085" s="1" t="n"/>
      <c r="HH1085" s="1" t="n"/>
      <c r="HI1085" s="1" t="n"/>
      <c r="HJ1085" s="1" t="n"/>
      <c r="HK1085" s="1" t="n"/>
      <c r="HL1085" s="1" t="n"/>
      <c r="HM1085" s="1" t="n"/>
      <c r="HN1085" s="1" t="n"/>
      <c r="HO1085" s="1" t="n"/>
      <c r="HP1085" s="1" t="n"/>
      <c r="HQ1085" s="1" t="n"/>
      <c r="HR1085" s="1" t="n"/>
      <c r="HS1085" s="1" t="n"/>
      <c r="HT1085" s="1" t="n"/>
      <c r="HU1085" s="1" t="n"/>
      <c r="HV1085" s="1" t="n"/>
      <c r="HW1085" s="1" t="n"/>
      <c r="HX1085" s="1" t="n"/>
      <c r="HY1085" s="1" t="n"/>
      <c r="HZ1085" s="1" t="n"/>
      <c r="IA1085" s="1" t="n"/>
      <c r="IB1085" s="1" t="n"/>
      <c r="IC1085" s="1" t="n"/>
      <c r="ID1085" s="1" t="n"/>
      <c r="IE1085" s="1" t="n"/>
      <c r="IF1085" s="1" t="n"/>
      <c r="IG1085" s="1" t="n"/>
      <c r="IH1085" s="1" t="n"/>
      <c r="II1085" s="1" t="n"/>
      <c r="IJ1085" s="1" t="n"/>
      <c r="IK1085" s="1" t="n"/>
      <c r="IL1085" s="1" t="n"/>
      <c r="IM1085" s="1" t="n"/>
      <c r="IN1085" s="1" t="n"/>
      <c r="IO1085" s="1" t="n"/>
      <c r="IP1085" s="1" t="n"/>
      <c r="IQ1085" s="1" t="n"/>
      <c r="IR1085" s="1" t="n"/>
      <c r="IS1085" s="1" t="n"/>
      <c r="IT1085" s="1" t="n"/>
      <c r="IU1085" s="1" t="n"/>
      <c r="IV1085" s="1" t="n"/>
      <c r="IW1085" s="1" t="n"/>
      <c r="IX1085" s="1" t="n"/>
      <c r="IY1085" s="1" t="n"/>
      <c r="IZ1085" s="1" t="n"/>
      <c r="JA1085" s="1" t="n"/>
      <c r="JB1085" s="1" t="n"/>
      <c r="JC1085" s="1" t="n"/>
      <c r="JD1085" s="1" t="n"/>
      <c r="JE1085" s="1" t="n"/>
      <c r="JF1085" s="1" t="n"/>
      <c r="JG1085" s="1" t="n"/>
      <c r="JH1085" s="1" t="n"/>
      <c r="JI1085" s="1" t="n"/>
      <c r="JJ1085" s="1" t="n"/>
      <c r="JK1085" s="1" t="n"/>
      <c r="JL1085" s="1" t="n"/>
      <c r="JM1085" s="1" t="n"/>
      <c r="JN1085" s="1" t="n"/>
      <c r="JO1085" s="1" t="n"/>
      <c r="JP1085" s="1" t="n"/>
      <c r="JQ1085" s="1" t="n"/>
      <c r="JR1085" s="1" t="n"/>
      <c r="JS1085" s="1" t="n"/>
      <c r="JT1085" s="1" t="n"/>
      <c r="JU1085" s="1" t="n"/>
    </row>
    <row r="1086">
      <c r="A1086" s="1" t="n"/>
      <c r="B1086" s="1" t="n"/>
      <c r="C1086" s="1" t="n"/>
      <c r="D1086" s="1" t="n"/>
      <c r="E1086" s="1" t="n"/>
      <c r="F1086" s="1" t="n"/>
      <c r="G1086" s="1" t="n"/>
      <c r="H1086" s="1" t="n"/>
      <c r="I1086" s="1" t="n"/>
      <c r="J1086" s="1" t="n"/>
      <c r="K1086" s="1" t="n"/>
      <c r="L1086" s="1" t="n"/>
      <c r="M1086" s="1" t="n"/>
      <c r="N1086" s="1" t="n"/>
      <c r="O1086" s="1" t="n"/>
      <c r="P1086" s="1" t="n"/>
      <c r="Q1086" s="1" t="n"/>
      <c r="R1086" s="1" t="n"/>
      <c r="S1086" s="1" t="n"/>
      <c r="T1086" s="1" t="n"/>
      <c r="U1086" s="1" t="n"/>
      <c r="V1086" s="1" t="n"/>
      <c r="W1086" s="1" t="n"/>
      <c r="X1086" s="1" t="n"/>
      <c r="Y1086" s="1" t="n"/>
      <c r="Z1086" s="1" t="n"/>
      <c r="AA1086" s="1" t="n"/>
      <c r="AB1086" s="1" t="n"/>
      <c r="AC1086" s="1" t="n"/>
      <c r="AD1086" s="1" t="n"/>
      <c r="AE1086" s="1" t="n"/>
      <c r="AF1086" s="1" t="n"/>
      <c r="AG1086" s="1" t="n"/>
      <c r="AH1086" s="1" t="n"/>
      <c r="AI1086" s="1" t="n"/>
      <c r="AJ1086" s="1" t="n"/>
      <c r="AK1086" s="1" t="n"/>
      <c r="AL1086" s="1" t="n"/>
      <c r="AM1086" s="1" t="n"/>
      <c r="AN1086" s="1" t="n"/>
      <c r="AO1086" s="1" t="n"/>
      <c r="AP1086" s="1" t="n"/>
      <c r="AQ1086" s="1" t="n"/>
      <c r="AR1086" s="1" t="n"/>
      <c r="AS1086" s="1" t="n"/>
      <c r="AT1086" s="1" t="n"/>
      <c r="AU1086" s="1" t="n"/>
      <c r="AV1086" s="1" t="n"/>
      <c r="AW1086" s="1" t="n"/>
      <c r="AX1086" s="1" t="n"/>
      <c r="AY1086" s="1" t="n"/>
      <c r="AZ1086" s="1" t="n"/>
      <c r="BA1086" s="1" t="n"/>
      <c r="BB1086" s="1" t="n"/>
      <c r="BC1086" s="1" t="n"/>
      <c r="BD1086" s="1" t="n"/>
      <c r="BE1086" s="1" t="n"/>
      <c r="BF1086" s="1" t="n"/>
      <c r="BG1086" s="1" t="n"/>
      <c r="BH1086" s="1" t="n"/>
      <c r="BI1086" s="1" t="n"/>
      <c r="BJ1086" s="1" t="n"/>
      <c r="BK1086" s="1" t="n"/>
      <c r="BL1086" s="1" t="n"/>
      <c r="BM1086" s="1" t="n"/>
      <c r="BN1086" s="1" t="n"/>
      <c r="BO1086" s="1" t="n"/>
      <c r="BP1086" s="1" t="n"/>
      <c r="BQ1086" s="1" t="n"/>
      <c r="BR1086" s="1" t="n"/>
      <c r="BS1086" s="1" t="n"/>
      <c r="BT1086" s="1" t="n"/>
      <c r="BU1086" s="1" t="n"/>
      <c r="BV1086" s="1" t="n"/>
      <c r="BW1086" s="1" t="n"/>
      <c r="BX1086" s="1" t="n"/>
      <c r="BY1086" s="1" t="n"/>
      <c r="BZ1086" s="1" t="n"/>
      <c r="CA1086" s="1" t="n"/>
      <c r="CB1086" s="1" t="n"/>
      <c r="CC1086" s="1" t="n"/>
      <c r="CD1086" s="1" t="n"/>
      <c r="CE1086" s="1" t="n"/>
      <c r="CF1086" s="1" t="n"/>
      <c r="CG1086" s="1" t="n"/>
      <c r="CH1086" s="1" t="n"/>
      <c r="CI1086" s="1" t="n"/>
      <c r="CJ1086" s="1" t="n"/>
      <c r="CK1086" s="1" t="n"/>
      <c r="CL1086" s="1" t="n"/>
      <c r="CM1086" s="1" t="n"/>
      <c r="CN1086" s="1" t="n"/>
      <c r="CO1086" s="1" t="n"/>
      <c r="CP1086" s="1" t="n"/>
      <c r="CQ1086" s="1" t="n"/>
      <c r="CR1086" s="1" t="n"/>
      <c r="CS1086" s="1" t="n"/>
      <c r="CT1086" s="1" t="n"/>
      <c r="CU1086" s="1" t="n"/>
      <c r="CV1086" s="1" t="n"/>
      <c r="CW1086" s="1" t="n"/>
      <c r="CX1086" s="1" t="n"/>
      <c r="CY1086" s="1" t="n"/>
      <c r="CZ1086" s="1" t="n"/>
      <c r="DA1086" s="1" t="n"/>
      <c r="DB1086" s="1" t="n"/>
      <c r="DC1086" s="1" t="n"/>
      <c r="DD1086" s="1" t="n"/>
      <c r="DE1086" s="1" t="n"/>
      <c r="DF1086" s="1" t="n"/>
      <c r="DG1086" s="1" t="n"/>
      <c r="DH1086" s="1" t="n"/>
      <c r="DI1086" s="1" t="n"/>
      <c r="DJ1086" s="1" t="n"/>
      <c r="DK1086" s="1" t="n"/>
      <c r="DL1086" s="1" t="n"/>
      <c r="DM1086" s="1" t="n"/>
      <c r="DN1086" s="1" t="n"/>
      <c r="DO1086" s="1" t="n"/>
      <c r="DP1086" s="1" t="n"/>
      <c r="DQ1086" s="1" t="n"/>
      <c r="DR1086" s="1" t="n"/>
      <c r="DS1086" s="1" t="n"/>
      <c r="DT1086" s="1" t="n"/>
      <c r="DU1086" s="1" t="n"/>
      <c r="DV1086" s="1" t="n"/>
      <c r="DW1086" s="1" t="n"/>
      <c r="DX1086" s="1" t="n"/>
      <c r="DY1086" s="1" t="n"/>
      <c r="DZ1086" s="1" t="n"/>
      <c r="EA1086" s="1" t="n"/>
      <c r="EB1086" s="1" t="n"/>
      <c r="EC1086" s="1" t="n"/>
      <c r="ED1086" s="1" t="n"/>
      <c r="EE1086" s="1" t="n"/>
      <c r="EF1086" s="1" t="n"/>
      <c r="EG1086" s="1" t="n"/>
      <c r="EH1086" s="1" t="n"/>
      <c r="EI1086" s="1" t="n"/>
      <c r="EJ1086" s="1" t="n"/>
      <c r="EK1086" s="1" t="n"/>
      <c r="EL1086" s="1" t="n"/>
      <c r="EM1086" s="1" t="n"/>
      <c r="EN1086" s="1" t="n"/>
      <c r="EO1086" s="1" t="n"/>
      <c r="EP1086" s="1" t="n"/>
      <c r="EQ1086" s="1" t="n"/>
      <c r="ER1086" s="1" t="n"/>
      <c r="ES1086" s="1" t="n"/>
      <c r="ET1086" s="1" t="n"/>
      <c r="EU1086" s="1" t="n"/>
      <c r="EV1086" s="1" t="n"/>
      <c r="EW1086" s="1" t="n"/>
      <c r="EX1086" s="1" t="n"/>
      <c r="EY1086" s="1" t="n"/>
      <c r="EZ1086" s="1" t="n"/>
      <c r="FA1086" s="1" t="n"/>
      <c r="FB1086" s="1" t="n"/>
      <c r="FC1086" s="1" t="n"/>
      <c r="FD1086" s="1" t="n"/>
      <c r="FE1086" s="1" t="n"/>
      <c r="FF1086" s="1" t="n"/>
      <c r="FG1086" s="1" t="n"/>
      <c r="FH1086" s="1" t="n"/>
      <c r="FI1086" s="1" t="n"/>
      <c r="FJ1086" s="1" t="n"/>
      <c r="FK1086" s="1" t="n"/>
      <c r="FL1086" s="1" t="n"/>
      <c r="FM1086" s="1" t="n"/>
      <c r="FN1086" s="1" t="n"/>
      <c r="FO1086" s="1" t="n"/>
      <c r="FP1086" s="1" t="n"/>
      <c r="FQ1086" s="1" t="n"/>
      <c r="FR1086" s="1" t="n"/>
      <c r="FS1086" s="1" t="n"/>
      <c r="FT1086" s="1" t="n"/>
      <c r="FU1086" s="1" t="n"/>
      <c r="FV1086" s="1" t="n"/>
      <c r="FW1086" s="1" t="n"/>
      <c r="FX1086" s="1" t="n"/>
      <c r="FY1086" s="1" t="n"/>
      <c r="FZ1086" s="1" t="n"/>
      <c r="GA1086" s="1" t="n"/>
      <c r="GB1086" s="1" t="n"/>
      <c r="GC1086" s="1" t="n"/>
      <c r="GD1086" s="1" t="n"/>
      <c r="GE1086" s="1" t="n"/>
      <c r="GF1086" s="1" t="n"/>
      <c r="GG1086" s="1" t="n"/>
      <c r="GH1086" s="1" t="n"/>
      <c r="GI1086" s="1" t="n"/>
      <c r="GJ1086" s="1" t="n"/>
      <c r="GK1086" s="1" t="n"/>
      <c r="GL1086" s="1" t="n"/>
      <c r="GM1086" s="1" t="n"/>
      <c r="GN1086" s="1" t="n"/>
      <c r="GO1086" s="1" t="n"/>
      <c r="GP1086" s="1" t="n"/>
      <c r="GQ1086" s="1" t="n"/>
      <c r="GR1086" s="1" t="n"/>
      <c r="GS1086" s="1" t="n"/>
      <c r="GT1086" s="1" t="n"/>
      <c r="GU1086" s="1" t="n"/>
      <c r="GV1086" s="1" t="n"/>
      <c r="GW1086" s="1" t="n"/>
      <c r="GX1086" s="1" t="n"/>
      <c r="GY1086" s="1" t="n"/>
      <c r="GZ1086" s="1" t="n"/>
      <c r="HA1086" s="1" t="n"/>
      <c r="HB1086" s="1" t="n"/>
      <c r="HC1086" s="1" t="n"/>
      <c r="HD1086" s="1" t="n"/>
      <c r="HE1086" s="1" t="n"/>
      <c r="HF1086" s="1" t="n"/>
      <c r="HG1086" s="1" t="n"/>
      <c r="HH1086" s="1" t="n"/>
      <c r="HI1086" s="1" t="n"/>
      <c r="HJ1086" s="1" t="n"/>
      <c r="HK1086" s="1" t="n"/>
      <c r="HL1086" s="1" t="n"/>
      <c r="HM1086" s="1" t="n"/>
      <c r="HN1086" s="1" t="n"/>
      <c r="HO1086" s="1" t="n"/>
      <c r="HP1086" s="1" t="n"/>
      <c r="HQ1086" s="1" t="n"/>
      <c r="HR1086" s="1" t="n"/>
      <c r="HS1086" s="1" t="n"/>
      <c r="HT1086" s="1" t="n"/>
      <c r="HU1086" s="1" t="n"/>
      <c r="HV1086" s="1" t="n"/>
      <c r="HW1086" s="1" t="n"/>
      <c r="HX1086" s="1" t="n"/>
      <c r="HY1086" s="1" t="n"/>
      <c r="HZ1086" s="1" t="n"/>
      <c r="IA1086" s="1" t="n"/>
      <c r="IB1086" s="1" t="n"/>
      <c r="IC1086" s="1" t="n"/>
      <c r="ID1086" s="1" t="n"/>
      <c r="IE1086" s="1" t="n"/>
      <c r="IF1086" s="1" t="n"/>
      <c r="IG1086" s="1" t="n"/>
      <c r="IH1086" s="1" t="n"/>
      <c r="II1086" s="1" t="n"/>
      <c r="IJ1086" s="1" t="n"/>
      <c r="IK1086" s="1" t="n"/>
      <c r="IL1086" s="1" t="n"/>
      <c r="IM1086" s="1" t="n"/>
      <c r="IN1086" s="1" t="n"/>
      <c r="IO1086" s="1" t="n"/>
      <c r="IP1086" s="1" t="n"/>
      <c r="IQ1086" s="1" t="n"/>
      <c r="IR1086" s="1" t="n"/>
      <c r="IS1086" s="1" t="n"/>
      <c r="IT1086" s="1" t="n"/>
      <c r="IU1086" s="1" t="n"/>
      <c r="IV1086" s="1" t="n"/>
      <c r="IW1086" s="1" t="n"/>
      <c r="IX1086" s="1" t="n"/>
      <c r="IY1086" s="1" t="n"/>
      <c r="IZ1086" s="1" t="n"/>
      <c r="JA1086" s="1" t="n"/>
      <c r="JB1086" s="1" t="n"/>
      <c r="JC1086" s="1" t="n"/>
      <c r="JD1086" s="1" t="n"/>
      <c r="JE1086" s="1" t="n"/>
      <c r="JF1086" s="1" t="n"/>
      <c r="JG1086" s="1" t="n"/>
      <c r="JH1086" s="1" t="n"/>
      <c r="JI1086" s="1" t="n"/>
      <c r="JJ1086" s="1" t="n"/>
      <c r="JK1086" s="1" t="n"/>
      <c r="JL1086" s="1" t="n"/>
      <c r="JM1086" s="1" t="n"/>
      <c r="JN1086" s="1" t="n"/>
      <c r="JO1086" s="1" t="n"/>
      <c r="JP1086" s="1" t="n"/>
      <c r="JQ1086" s="1" t="n"/>
      <c r="JR1086" s="1" t="n"/>
      <c r="JS1086" s="1" t="n"/>
      <c r="JT1086" s="1" t="n"/>
      <c r="JU1086" s="1" t="n"/>
    </row>
    <row r="1087">
      <c r="A1087" s="1" t="n"/>
      <c r="B1087" s="1" t="n"/>
      <c r="C1087" s="1" t="n"/>
      <c r="D1087" s="1" t="n"/>
      <c r="E1087" s="1" t="n"/>
      <c r="F1087" s="1" t="n"/>
      <c r="G1087" s="1" t="n"/>
      <c r="H1087" s="1" t="n"/>
      <c r="I1087" s="1" t="n"/>
      <c r="J1087" s="1" t="n"/>
      <c r="K1087" s="1" t="n"/>
      <c r="L1087" s="1" t="n"/>
      <c r="M1087" s="1" t="n"/>
      <c r="N1087" s="1" t="n"/>
      <c r="O1087" s="1" t="n"/>
      <c r="P1087" s="1" t="n"/>
      <c r="Q1087" s="1" t="n"/>
      <c r="R1087" s="1" t="n"/>
      <c r="S1087" s="1" t="n"/>
      <c r="T1087" s="1" t="n"/>
      <c r="U1087" s="1" t="n"/>
      <c r="V1087" s="1" t="n"/>
      <c r="W1087" s="1" t="n"/>
      <c r="X1087" s="1" t="n"/>
      <c r="Y1087" s="1" t="n"/>
      <c r="Z1087" s="1" t="n"/>
      <c r="AA1087" s="1" t="n"/>
      <c r="AB1087" s="1" t="n"/>
      <c r="AC1087" s="1" t="n"/>
      <c r="AD1087" s="1" t="n"/>
      <c r="AE1087" s="1" t="n"/>
      <c r="AF1087" s="1" t="n"/>
      <c r="AG1087" s="1" t="n"/>
      <c r="AH1087" s="1" t="n"/>
      <c r="AI1087" s="1" t="n"/>
      <c r="AJ1087" s="1" t="n"/>
      <c r="AK1087" s="1" t="n"/>
      <c r="AL1087" s="1" t="n"/>
      <c r="AM1087" s="1" t="n"/>
      <c r="AN1087" s="1" t="n"/>
      <c r="AO1087" s="1" t="n"/>
      <c r="AP1087" s="1" t="n"/>
      <c r="AQ1087" s="1" t="n"/>
      <c r="AR1087" s="1" t="n"/>
      <c r="AS1087" s="1" t="n"/>
      <c r="AT1087" s="1" t="n"/>
      <c r="AU1087" s="1" t="n"/>
      <c r="AV1087" s="1" t="n"/>
      <c r="AW1087" s="1" t="n"/>
      <c r="AX1087" s="1" t="n"/>
      <c r="AY1087" s="1" t="n"/>
      <c r="AZ1087" s="1" t="n"/>
      <c r="BA1087" s="1" t="n"/>
      <c r="BB1087" s="1" t="n"/>
      <c r="BC1087" s="1" t="n"/>
      <c r="BD1087" s="1" t="n"/>
      <c r="BE1087" s="1" t="n"/>
      <c r="BF1087" s="1" t="n"/>
      <c r="BG1087" s="1" t="n"/>
      <c r="BH1087" s="1" t="n"/>
      <c r="BI1087" s="1" t="n"/>
      <c r="BJ1087" s="1" t="n"/>
      <c r="BK1087" s="1" t="n"/>
      <c r="BL1087" s="1" t="n"/>
      <c r="BM1087" s="1" t="n"/>
      <c r="BN1087" s="1" t="n"/>
      <c r="BO1087" s="1" t="n"/>
      <c r="BP1087" s="1" t="n"/>
      <c r="BQ1087" s="1" t="n"/>
      <c r="BR1087" s="1" t="n"/>
      <c r="BS1087" s="1" t="n"/>
      <c r="BT1087" s="1" t="n"/>
      <c r="BU1087" s="1" t="n"/>
      <c r="BV1087" s="1" t="n"/>
      <c r="BW1087" s="1" t="n"/>
      <c r="BX1087" s="1" t="n"/>
      <c r="BY1087" s="1" t="n"/>
      <c r="BZ1087" s="1" t="n"/>
      <c r="CA1087" s="1" t="n"/>
      <c r="CB1087" s="1" t="n"/>
      <c r="CC1087" s="1" t="n"/>
      <c r="CD1087" s="1" t="n"/>
      <c r="CE1087" s="1" t="n"/>
      <c r="CF1087" s="1" t="n"/>
      <c r="CG1087" s="1" t="n"/>
      <c r="CH1087" s="1" t="n"/>
      <c r="CI1087" s="1" t="n"/>
      <c r="CJ1087" s="1" t="n"/>
      <c r="CK1087" s="1" t="n"/>
      <c r="CL1087" s="1" t="n"/>
      <c r="CM1087" s="1" t="n"/>
      <c r="CN1087" s="1" t="n"/>
      <c r="CO1087" s="1" t="n"/>
      <c r="CP1087" s="1" t="n"/>
      <c r="CQ1087" s="1" t="n"/>
      <c r="CR1087" s="1" t="n"/>
      <c r="CS1087" s="1" t="n"/>
      <c r="CT1087" s="1" t="n"/>
      <c r="CU1087" s="1" t="n"/>
      <c r="CV1087" s="1" t="n"/>
      <c r="CW1087" s="1" t="n"/>
      <c r="CX1087" s="1" t="n"/>
      <c r="CY1087" s="1" t="n"/>
      <c r="CZ1087" s="1" t="n"/>
      <c r="DA1087" s="1" t="n"/>
      <c r="DB1087" s="1" t="n"/>
      <c r="DC1087" s="1" t="n"/>
      <c r="DD1087" s="1" t="n"/>
      <c r="DE1087" s="1" t="n"/>
      <c r="DF1087" s="1" t="n"/>
      <c r="DG1087" s="1" t="n"/>
      <c r="DH1087" s="1" t="n"/>
      <c r="DI1087" s="1" t="n"/>
      <c r="DJ1087" s="1" t="n"/>
      <c r="DK1087" s="1" t="n"/>
      <c r="DL1087" s="1" t="n"/>
      <c r="DM1087" s="1" t="n"/>
      <c r="DN1087" s="1" t="n"/>
      <c r="DO1087" s="1" t="n"/>
      <c r="DP1087" s="1" t="n"/>
      <c r="DQ1087" s="1" t="n"/>
      <c r="DR1087" s="1" t="n"/>
      <c r="DS1087" s="1" t="n"/>
      <c r="DT1087" s="1" t="n"/>
      <c r="DU1087" s="1" t="n"/>
      <c r="DV1087" s="1" t="n"/>
      <c r="DW1087" s="1" t="n"/>
      <c r="DX1087" s="1" t="n"/>
      <c r="DY1087" s="1" t="n"/>
      <c r="DZ1087" s="1" t="n"/>
      <c r="EA1087" s="1" t="n"/>
      <c r="EB1087" s="1" t="n"/>
      <c r="EC1087" s="1" t="n"/>
      <c r="ED1087" s="1" t="n"/>
      <c r="EE1087" s="1" t="n"/>
      <c r="EF1087" s="1" t="n"/>
      <c r="EG1087" s="1" t="n"/>
      <c r="EH1087" s="1" t="n"/>
      <c r="EI1087" s="1" t="n"/>
      <c r="EJ1087" s="1" t="n"/>
      <c r="EK1087" s="1" t="n"/>
      <c r="EL1087" s="1" t="n"/>
      <c r="EM1087" s="1" t="n"/>
      <c r="EN1087" s="1" t="n"/>
      <c r="EO1087" s="1" t="n"/>
      <c r="EP1087" s="1" t="n"/>
      <c r="EQ1087" s="1" t="n"/>
      <c r="ER1087" s="1" t="n"/>
      <c r="ES1087" s="1" t="n"/>
      <c r="ET1087" s="1" t="n"/>
      <c r="EU1087" s="1" t="n"/>
      <c r="EV1087" s="1" t="n"/>
      <c r="EW1087" s="1" t="n"/>
      <c r="EX1087" s="1" t="n"/>
      <c r="EY1087" s="1" t="n"/>
      <c r="EZ1087" s="1" t="n"/>
      <c r="FA1087" s="1" t="n"/>
      <c r="FB1087" s="1" t="n"/>
      <c r="FC1087" s="1" t="n"/>
      <c r="FD1087" s="1" t="n"/>
      <c r="FE1087" s="1" t="n"/>
      <c r="FF1087" s="1" t="n"/>
      <c r="FG1087" s="1" t="n"/>
      <c r="FH1087" s="1" t="n"/>
      <c r="FI1087" s="1" t="n"/>
      <c r="FJ1087" s="1" t="n"/>
      <c r="FK1087" s="1" t="n"/>
      <c r="FL1087" s="1" t="n"/>
      <c r="FM1087" s="1" t="n"/>
      <c r="FN1087" s="1" t="n"/>
      <c r="FO1087" s="1" t="n"/>
      <c r="FP1087" s="1" t="n"/>
      <c r="FQ1087" s="1" t="n"/>
      <c r="FR1087" s="1" t="n"/>
      <c r="FS1087" s="1" t="n"/>
      <c r="FT1087" s="1" t="n"/>
      <c r="FU1087" s="1" t="n"/>
      <c r="FV1087" s="1" t="n"/>
      <c r="FW1087" s="1" t="n"/>
      <c r="FX1087" s="1" t="n"/>
      <c r="FY1087" s="1" t="n"/>
      <c r="FZ1087" s="1" t="n"/>
      <c r="GA1087" s="1" t="n"/>
      <c r="GB1087" s="1" t="n"/>
      <c r="GC1087" s="1" t="n"/>
      <c r="GD1087" s="1" t="n"/>
      <c r="GE1087" s="1" t="n"/>
      <c r="GF1087" s="1" t="n"/>
      <c r="GG1087" s="1" t="n"/>
      <c r="GH1087" s="1" t="n"/>
      <c r="GI1087" s="1" t="n"/>
      <c r="GJ1087" s="1" t="n"/>
      <c r="GK1087" s="1" t="n"/>
      <c r="GL1087" s="1" t="n"/>
      <c r="GM1087" s="1" t="n"/>
      <c r="GN1087" s="1" t="n"/>
      <c r="GO1087" s="1" t="n"/>
      <c r="GP1087" s="1" t="n"/>
      <c r="GQ1087" s="1" t="n"/>
      <c r="GR1087" s="1" t="n"/>
      <c r="GS1087" s="1" t="n"/>
      <c r="GT1087" s="1" t="n"/>
      <c r="GU1087" s="1" t="n"/>
      <c r="GV1087" s="1" t="n"/>
      <c r="GW1087" s="1" t="n"/>
      <c r="GX1087" s="1" t="n"/>
      <c r="GY1087" s="1" t="n"/>
      <c r="GZ1087" s="1" t="n"/>
      <c r="HA1087" s="1" t="n"/>
      <c r="HB1087" s="1" t="n"/>
      <c r="HC1087" s="1" t="n"/>
      <c r="HD1087" s="1" t="n"/>
      <c r="HE1087" s="1" t="n"/>
      <c r="HF1087" s="1" t="n"/>
      <c r="HG1087" s="1" t="n"/>
      <c r="HH1087" s="1" t="n"/>
      <c r="HI1087" s="1" t="n"/>
      <c r="HJ1087" s="1" t="n"/>
      <c r="HK1087" s="1" t="n"/>
      <c r="HL1087" s="1" t="n"/>
      <c r="HM1087" s="1" t="n"/>
      <c r="HN1087" s="1" t="n"/>
      <c r="HO1087" s="1" t="n"/>
      <c r="HP1087" s="1" t="n"/>
      <c r="HQ1087" s="1" t="n"/>
      <c r="HR1087" s="1" t="n"/>
      <c r="HS1087" s="1" t="n"/>
      <c r="HT1087" s="1" t="n"/>
      <c r="HU1087" s="1" t="n"/>
      <c r="HV1087" s="1" t="n"/>
      <c r="HW1087" s="1" t="n"/>
      <c r="HX1087" s="1" t="n"/>
      <c r="HY1087" s="1" t="n"/>
      <c r="HZ1087" s="1" t="n"/>
      <c r="IA1087" s="1" t="n"/>
      <c r="IB1087" s="1" t="n"/>
      <c r="IC1087" s="1" t="n"/>
      <c r="ID1087" s="1" t="n"/>
      <c r="IE1087" s="1" t="n"/>
      <c r="IF1087" s="1" t="n"/>
      <c r="IG1087" s="1" t="n"/>
      <c r="IH1087" s="1" t="n"/>
      <c r="II1087" s="1" t="n"/>
      <c r="IJ1087" s="1" t="n"/>
      <c r="IK1087" s="1" t="n"/>
      <c r="IL1087" s="1" t="n"/>
      <c r="IM1087" s="1" t="n"/>
      <c r="IN1087" s="1" t="n"/>
      <c r="IO1087" s="1" t="n"/>
      <c r="IP1087" s="1" t="n"/>
      <c r="IQ1087" s="1" t="n"/>
      <c r="IR1087" s="1" t="n"/>
      <c r="IS1087" s="1" t="n"/>
      <c r="IT1087" s="1" t="n"/>
      <c r="IU1087" s="1" t="n"/>
      <c r="IV1087" s="1" t="n"/>
      <c r="IW1087" s="1" t="n"/>
      <c r="IX1087" s="1" t="n"/>
      <c r="IY1087" s="1" t="n"/>
      <c r="IZ1087" s="1" t="n"/>
      <c r="JA1087" s="1" t="n"/>
      <c r="JB1087" s="1" t="n"/>
      <c r="JC1087" s="1" t="n"/>
      <c r="JD1087" s="1" t="n"/>
      <c r="JE1087" s="1" t="n"/>
      <c r="JF1087" s="1" t="n"/>
      <c r="JG1087" s="1" t="n"/>
      <c r="JH1087" s="1" t="n"/>
      <c r="JI1087" s="1" t="n"/>
      <c r="JJ1087" s="1" t="n"/>
      <c r="JK1087" s="1" t="n"/>
      <c r="JL1087" s="1" t="n"/>
      <c r="JM1087" s="1" t="n"/>
      <c r="JN1087" s="1" t="n"/>
      <c r="JO1087" s="1" t="n"/>
      <c r="JP1087" s="1" t="n"/>
      <c r="JQ1087" s="1" t="n"/>
      <c r="JR1087" s="1" t="n"/>
      <c r="JS1087" s="1" t="n"/>
      <c r="JT1087" s="1" t="n"/>
      <c r="JU1087" s="1" t="n"/>
    </row>
    <row r="1088">
      <c r="A1088" s="1" t="n"/>
      <c r="B1088" s="1" t="n"/>
      <c r="C1088" s="1" t="n"/>
      <c r="D1088" s="1" t="n"/>
      <c r="E1088" s="1" t="n"/>
      <c r="F1088" s="1" t="n"/>
      <c r="G1088" s="1" t="n"/>
      <c r="H1088" s="1" t="n"/>
      <c r="I1088" s="1" t="n"/>
      <c r="J1088" s="1" t="n"/>
      <c r="K1088" s="1" t="n"/>
      <c r="L1088" s="1" t="n"/>
      <c r="M1088" s="1" t="n"/>
      <c r="N1088" s="1" t="n"/>
      <c r="O1088" s="1" t="n"/>
      <c r="P1088" s="1" t="n"/>
      <c r="Q1088" s="1" t="n"/>
      <c r="R1088" s="1" t="n"/>
      <c r="S1088" s="1" t="n"/>
      <c r="T1088" s="1" t="n"/>
      <c r="U1088" s="1" t="n"/>
      <c r="V1088" s="1" t="n"/>
      <c r="W1088" s="1" t="n"/>
      <c r="X1088" s="1" t="n"/>
      <c r="Y1088" s="1" t="n"/>
      <c r="Z1088" s="1" t="n"/>
      <c r="AA1088" s="1" t="n"/>
      <c r="AB1088" s="1" t="n"/>
      <c r="AC1088" s="1" t="n"/>
      <c r="AD1088" s="1" t="n"/>
      <c r="AE1088" s="1" t="n"/>
      <c r="AF1088" s="1" t="n"/>
      <c r="AG1088" s="1" t="n"/>
      <c r="AH1088" s="1" t="n"/>
      <c r="AI1088" s="1" t="n"/>
      <c r="AJ1088" s="1" t="n"/>
      <c r="AK1088" s="1" t="n"/>
      <c r="AL1088" s="1" t="n"/>
      <c r="AM1088" s="1" t="n"/>
      <c r="AN1088" s="1" t="n"/>
      <c r="AO1088" s="1" t="n"/>
      <c r="AP1088" s="1" t="n"/>
      <c r="AQ1088" s="1" t="n"/>
      <c r="AR1088" s="1" t="n"/>
      <c r="AS1088" s="1" t="n"/>
      <c r="AT1088" s="1" t="n"/>
      <c r="AU1088" s="1" t="n"/>
      <c r="AV1088" s="1" t="n"/>
      <c r="AW1088" s="1" t="n"/>
      <c r="AX1088" s="1" t="n"/>
      <c r="AY1088" s="1" t="n"/>
      <c r="AZ1088" s="1" t="n"/>
      <c r="BA1088" s="1" t="n"/>
      <c r="BB1088" s="1" t="n"/>
      <c r="BC1088" s="1" t="n"/>
      <c r="BD1088" s="1" t="n"/>
      <c r="BE1088" s="1" t="n"/>
      <c r="BF1088" s="1" t="n"/>
      <c r="BG1088" s="1" t="n"/>
      <c r="BH1088" s="1" t="n"/>
      <c r="BI1088" s="1" t="n"/>
      <c r="BJ1088" s="1" t="n"/>
      <c r="BK1088" s="1" t="n"/>
      <c r="BL1088" s="1" t="n"/>
      <c r="BM1088" s="1" t="n"/>
      <c r="BN1088" s="1" t="n"/>
      <c r="BO1088" s="1" t="n"/>
      <c r="BP1088" s="1" t="n"/>
      <c r="BQ1088" s="1" t="n"/>
      <c r="BR1088" s="1" t="n"/>
      <c r="BS1088" s="1" t="n"/>
      <c r="BT1088" s="1" t="n"/>
      <c r="BU1088" s="1" t="n"/>
      <c r="BV1088" s="1" t="n"/>
      <c r="BW1088" s="1" t="n"/>
      <c r="BX1088" s="1" t="n"/>
      <c r="BY1088" s="1" t="n"/>
      <c r="BZ1088" s="1" t="n"/>
      <c r="CA1088" s="1" t="n"/>
      <c r="CB1088" s="1" t="n"/>
      <c r="CC1088" s="1" t="n"/>
      <c r="CD1088" s="1" t="n"/>
      <c r="CE1088" s="1" t="n"/>
      <c r="CF1088" s="1" t="n"/>
      <c r="CG1088" s="1" t="n"/>
      <c r="CH1088" s="1" t="n"/>
      <c r="CI1088" s="1" t="n"/>
      <c r="CJ1088" s="1" t="n"/>
      <c r="CK1088" s="1" t="n"/>
      <c r="CL1088" s="1" t="n"/>
      <c r="CM1088" s="1" t="n"/>
      <c r="CN1088" s="1" t="n"/>
      <c r="CO1088" s="1" t="n"/>
      <c r="CP1088" s="1" t="n"/>
      <c r="CQ1088" s="1" t="n"/>
      <c r="CR1088" s="1" t="n"/>
      <c r="CS1088" s="1" t="n"/>
      <c r="CT1088" s="1" t="n"/>
      <c r="CU1088" s="1" t="n"/>
      <c r="CV1088" s="1" t="n"/>
      <c r="CW1088" s="1" t="n"/>
      <c r="CX1088" s="1" t="n"/>
      <c r="CY1088" s="1" t="n"/>
      <c r="CZ1088" s="1" t="n"/>
      <c r="DA1088" s="1" t="n"/>
      <c r="DB1088" s="1" t="n"/>
      <c r="DC1088" s="1" t="n"/>
      <c r="DD1088" s="1" t="n"/>
      <c r="DE1088" s="1" t="n"/>
      <c r="DF1088" s="1" t="n"/>
      <c r="DG1088" s="1" t="n"/>
      <c r="DH1088" s="1" t="n"/>
      <c r="DI1088" s="1" t="n"/>
      <c r="DJ1088" s="1" t="n"/>
      <c r="DK1088" s="1" t="n"/>
      <c r="DL1088" s="1" t="n"/>
      <c r="DM1088" s="1" t="n"/>
      <c r="DN1088" s="1" t="n"/>
      <c r="DO1088" s="1" t="n"/>
      <c r="DP1088" s="1" t="n"/>
      <c r="DQ1088" s="1" t="n"/>
      <c r="DR1088" s="1" t="n"/>
      <c r="DS1088" s="1" t="n"/>
      <c r="DT1088" s="1" t="n"/>
      <c r="DU1088" s="1" t="n"/>
      <c r="DV1088" s="1" t="n"/>
      <c r="DW1088" s="1" t="n"/>
      <c r="DX1088" s="1" t="n"/>
      <c r="DY1088" s="1" t="n"/>
      <c r="DZ1088" s="1" t="n"/>
      <c r="EA1088" s="1" t="n"/>
      <c r="EB1088" s="1" t="n"/>
      <c r="EC1088" s="1" t="n"/>
      <c r="ED1088" s="1" t="n"/>
      <c r="EE1088" s="1" t="n"/>
      <c r="EF1088" s="1" t="n"/>
      <c r="EG1088" s="1" t="n"/>
      <c r="EH1088" s="1" t="n"/>
      <c r="EI1088" s="1" t="n"/>
      <c r="EJ1088" s="1" t="n"/>
      <c r="EK1088" s="1" t="n"/>
      <c r="EL1088" s="1" t="n"/>
      <c r="EM1088" s="1" t="n"/>
      <c r="EN1088" s="1" t="n"/>
      <c r="EO1088" s="1" t="n"/>
      <c r="EP1088" s="1" t="n"/>
      <c r="EQ1088" s="1" t="n"/>
      <c r="ER1088" s="1" t="n"/>
      <c r="ES1088" s="1" t="n"/>
      <c r="ET1088" s="1" t="n"/>
      <c r="EU1088" s="1" t="n"/>
      <c r="EV1088" s="1" t="n"/>
      <c r="EW1088" s="1" t="n"/>
      <c r="EX1088" s="1" t="n"/>
      <c r="EY1088" s="1" t="n"/>
      <c r="EZ1088" s="1" t="n"/>
      <c r="FA1088" s="1" t="n"/>
      <c r="FB1088" s="1" t="n"/>
      <c r="FC1088" s="1" t="n"/>
      <c r="FD1088" s="1" t="n"/>
      <c r="FE1088" s="1" t="n"/>
      <c r="FF1088" s="1" t="n"/>
      <c r="FG1088" s="1" t="n"/>
      <c r="FH1088" s="1" t="n"/>
      <c r="FI1088" s="1" t="n"/>
      <c r="FJ1088" s="1" t="n"/>
      <c r="FK1088" s="1" t="n"/>
      <c r="FL1088" s="1" t="n"/>
      <c r="FM1088" s="1" t="n"/>
      <c r="FN1088" s="1" t="n"/>
      <c r="FO1088" s="1" t="n"/>
      <c r="FP1088" s="1" t="n"/>
      <c r="FQ1088" s="1" t="n"/>
      <c r="FR1088" s="1" t="n"/>
      <c r="FS1088" s="1" t="n"/>
      <c r="FT1088" s="1" t="n"/>
      <c r="FU1088" s="1" t="n"/>
      <c r="FV1088" s="1" t="n"/>
      <c r="FW1088" s="1" t="n"/>
      <c r="FX1088" s="1" t="n"/>
      <c r="FY1088" s="1" t="n"/>
      <c r="FZ1088" s="1" t="n"/>
      <c r="GA1088" s="1" t="n"/>
      <c r="GB1088" s="1" t="n"/>
      <c r="GC1088" s="1" t="n"/>
      <c r="GD1088" s="1" t="n"/>
      <c r="GE1088" s="1" t="n"/>
      <c r="GF1088" s="1" t="n"/>
      <c r="GG1088" s="1" t="n"/>
      <c r="GH1088" s="1" t="n"/>
      <c r="GI1088" s="1" t="n"/>
      <c r="GJ1088" s="1" t="n"/>
      <c r="GK1088" s="1" t="n"/>
      <c r="GL1088" s="1" t="n"/>
      <c r="GM1088" s="1" t="n"/>
      <c r="GN1088" s="1" t="n"/>
      <c r="GO1088" s="1" t="n"/>
      <c r="GP1088" s="1" t="n"/>
      <c r="GQ1088" s="1" t="n"/>
      <c r="GR1088" s="1" t="n"/>
      <c r="GS1088" s="1" t="n"/>
      <c r="GT1088" s="1" t="n"/>
      <c r="GU1088" s="1" t="n"/>
      <c r="GV1088" s="1" t="n"/>
      <c r="GW1088" s="1" t="n"/>
      <c r="GX1088" s="1" t="n"/>
      <c r="GY1088" s="1" t="n"/>
      <c r="GZ1088" s="1" t="n"/>
      <c r="HA1088" s="1" t="n"/>
      <c r="HB1088" s="1" t="n"/>
      <c r="HC1088" s="1" t="n"/>
      <c r="HD1088" s="1" t="n"/>
      <c r="HE1088" s="1" t="n"/>
      <c r="HF1088" s="1" t="n"/>
      <c r="HG1088" s="1" t="n"/>
      <c r="HH1088" s="1" t="n"/>
      <c r="HI1088" s="1" t="n"/>
      <c r="HJ1088" s="1" t="n"/>
      <c r="HK1088" s="1" t="n"/>
      <c r="HL1088" s="1" t="n"/>
      <c r="HM1088" s="1" t="n"/>
      <c r="HN1088" s="1" t="n"/>
      <c r="HO1088" s="1" t="n"/>
      <c r="HP1088" s="1" t="n"/>
      <c r="HQ1088" s="1" t="n"/>
      <c r="HR1088" s="1" t="n"/>
      <c r="HS1088" s="1" t="n"/>
      <c r="HT1088" s="1" t="n"/>
      <c r="HU1088" s="1" t="n"/>
      <c r="HV1088" s="1" t="n"/>
      <c r="HW1088" s="1" t="n"/>
      <c r="HX1088" s="1" t="n"/>
      <c r="HY1088" s="1" t="n"/>
      <c r="HZ1088" s="1" t="n"/>
      <c r="IA1088" s="1" t="n"/>
      <c r="IB1088" s="1" t="n"/>
      <c r="IC1088" s="1" t="n"/>
      <c r="ID1088" s="1" t="n"/>
      <c r="IE1088" s="1" t="n"/>
      <c r="IF1088" s="1" t="n"/>
      <c r="IG1088" s="1" t="n"/>
      <c r="IH1088" s="1" t="n"/>
      <c r="II1088" s="1" t="n"/>
      <c r="IJ1088" s="1" t="n"/>
      <c r="IK1088" s="1" t="n"/>
      <c r="IL1088" s="1" t="n"/>
      <c r="IM1088" s="1" t="n"/>
      <c r="IN1088" s="1" t="n"/>
      <c r="IO1088" s="1" t="n"/>
      <c r="IP1088" s="1" t="n"/>
      <c r="IQ1088" s="1" t="n"/>
      <c r="IR1088" s="1" t="n"/>
      <c r="IS1088" s="1" t="n"/>
      <c r="IT1088" s="1" t="n"/>
      <c r="IU1088" s="1" t="n"/>
      <c r="IV1088" s="1" t="n"/>
      <c r="IW1088" s="1" t="n"/>
      <c r="IX1088" s="1" t="n"/>
      <c r="IY1088" s="1" t="n"/>
      <c r="IZ1088" s="1" t="n"/>
      <c r="JA1088" s="1" t="n"/>
      <c r="JB1088" s="1" t="n"/>
      <c r="JC1088" s="1" t="n"/>
      <c r="JD1088" s="1" t="n"/>
      <c r="JE1088" s="1" t="n"/>
      <c r="JF1088" s="1" t="n"/>
      <c r="JG1088" s="1" t="n"/>
      <c r="JH1088" s="1" t="n"/>
      <c r="JI1088" s="1" t="n"/>
      <c r="JJ1088" s="1" t="n"/>
      <c r="JK1088" s="1" t="n"/>
      <c r="JL1088" s="1" t="n"/>
      <c r="JM1088" s="1" t="n"/>
      <c r="JN1088" s="1" t="n"/>
      <c r="JO1088" s="1" t="n"/>
      <c r="JP1088" s="1" t="n"/>
      <c r="JQ1088" s="1" t="n"/>
      <c r="JR1088" s="1" t="n"/>
      <c r="JS1088" s="1" t="n"/>
      <c r="JT1088" s="1" t="n"/>
      <c r="JU1088" s="1" t="n"/>
    </row>
    <row r="1089">
      <c r="A1089" s="1" t="n"/>
      <c r="B1089" s="1" t="n"/>
      <c r="C1089" s="1" t="n"/>
      <c r="D1089" s="1" t="n"/>
      <c r="E1089" s="1" t="n"/>
      <c r="F1089" s="1" t="n"/>
      <c r="G1089" s="1" t="n"/>
      <c r="H1089" s="1" t="n"/>
      <c r="I1089" s="1" t="n"/>
      <c r="J1089" s="1" t="n"/>
      <c r="K1089" s="1" t="n"/>
      <c r="L1089" s="1" t="n"/>
      <c r="M1089" s="1" t="n"/>
      <c r="N1089" s="1" t="n"/>
      <c r="O1089" s="1" t="n"/>
      <c r="P1089" s="1" t="n"/>
      <c r="Q1089" s="1" t="n"/>
      <c r="R1089" s="1" t="n"/>
      <c r="S1089" s="1" t="n"/>
      <c r="T1089" s="1" t="n"/>
      <c r="U1089" s="1" t="n"/>
      <c r="V1089" s="1" t="n"/>
      <c r="W1089" s="1" t="n"/>
      <c r="X1089" s="1" t="n"/>
      <c r="Y1089" s="1" t="n"/>
      <c r="Z1089" s="1" t="n"/>
      <c r="AA1089" s="1" t="n"/>
      <c r="AB1089" s="1" t="n"/>
      <c r="AC1089" s="1" t="n"/>
      <c r="AD1089" s="1" t="n"/>
      <c r="AE1089" s="1" t="n"/>
      <c r="AF1089" s="1" t="n"/>
      <c r="AG1089" s="1" t="n"/>
      <c r="AH1089" s="1" t="n"/>
      <c r="AI1089" s="1" t="n"/>
      <c r="AJ1089" s="1" t="n"/>
      <c r="AK1089" s="1" t="n"/>
      <c r="AL1089" s="1" t="n"/>
      <c r="AM1089" s="1" t="n"/>
      <c r="AN1089" s="1" t="n"/>
      <c r="AO1089" s="1" t="n"/>
      <c r="AP1089" s="1" t="n"/>
      <c r="AQ1089" s="1" t="n"/>
      <c r="AR1089" s="1" t="n"/>
      <c r="AS1089" s="1" t="n"/>
      <c r="AT1089" s="1" t="n"/>
      <c r="AU1089" s="1" t="n"/>
      <c r="AV1089" s="1" t="n"/>
      <c r="AW1089" s="1" t="n"/>
      <c r="AX1089" s="1" t="n"/>
      <c r="AY1089" s="1" t="n"/>
      <c r="AZ1089" s="1" t="n"/>
      <c r="BA1089" s="1" t="n"/>
      <c r="BB1089" s="1" t="n"/>
      <c r="BC1089" s="1" t="n"/>
      <c r="BD1089" s="1" t="n"/>
      <c r="BE1089" s="1" t="n"/>
      <c r="BF1089" s="1" t="n"/>
      <c r="BG1089" s="1" t="n"/>
      <c r="BH1089" s="1" t="n"/>
      <c r="BI1089" s="1" t="n"/>
      <c r="BJ1089" s="1" t="n"/>
      <c r="BK1089" s="1" t="n"/>
      <c r="BL1089" s="1" t="n"/>
      <c r="BM1089" s="1" t="n"/>
      <c r="BN1089" s="1" t="n"/>
      <c r="BO1089" s="1" t="n"/>
      <c r="BP1089" s="1" t="n"/>
      <c r="BQ1089" s="1" t="n"/>
      <c r="BR1089" s="1" t="n"/>
      <c r="BS1089" s="1" t="n"/>
      <c r="BT1089" s="1" t="n"/>
      <c r="BU1089" s="1" t="n"/>
      <c r="BV1089" s="1" t="n"/>
      <c r="BW1089" s="1" t="n"/>
      <c r="BX1089" s="1" t="n"/>
      <c r="BY1089" s="1" t="n"/>
      <c r="BZ1089" s="1" t="n"/>
      <c r="CA1089" s="1" t="n"/>
      <c r="CB1089" s="1" t="n"/>
      <c r="CC1089" s="1" t="n"/>
      <c r="CD1089" s="1" t="n"/>
      <c r="CE1089" s="1" t="n"/>
      <c r="CF1089" s="1" t="n"/>
      <c r="CG1089" s="1" t="n"/>
      <c r="CH1089" s="1" t="n"/>
      <c r="CI1089" s="1" t="n"/>
      <c r="CJ1089" s="1" t="n"/>
      <c r="CK1089" s="1" t="n"/>
      <c r="CL1089" s="1" t="n"/>
      <c r="CM1089" s="1" t="n"/>
      <c r="CN1089" s="1" t="n"/>
      <c r="CO1089" s="1" t="n"/>
      <c r="CP1089" s="1" t="n"/>
      <c r="CQ1089" s="1" t="n"/>
      <c r="CR1089" s="1" t="n"/>
      <c r="CS1089" s="1" t="n"/>
      <c r="CT1089" s="1" t="n"/>
      <c r="CU1089" s="1" t="n"/>
      <c r="CV1089" s="1" t="n"/>
      <c r="CW1089" s="1" t="n"/>
      <c r="CX1089" s="1" t="n"/>
      <c r="CY1089" s="1" t="n"/>
      <c r="CZ1089" s="1" t="n"/>
      <c r="DA1089" s="1" t="n"/>
      <c r="DB1089" s="1" t="n"/>
      <c r="DC1089" s="1" t="n"/>
      <c r="DD1089" s="1" t="n"/>
      <c r="DE1089" s="1" t="n"/>
      <c r="DF1089" s="1" t="n"/>
      <c r="DG1089" s="1" t="n"/>
      <c r="DH1089" s="1" t="n"/>
      <c r="DI1089" s="1" t="n"/>
      <c r="DJ1089" s="1" t="n"/>
      <c r="DK1089" s="1" t="n"/>
      <c r="DL1089" s="1" t="n"/>
      <c r="DM1089" s="1" t="n"/>
      <c r="DN1089" s="1" t="n"/>
      <c r="DO1089" s="1" t="n"/>
      <c r="DP1089" s="1" t="n"/>
      <c r="DQ1089" s="1" t="n"/>
      <c r="DR1089" s="1" t="n"/>
      <c r="DS1089" s="1" t="n"/>
      <c r="DT1089" s="1" t="n"/>
      <c r="DU1089" s="1" t="n"/>
      <c r="DV1089" s="1" t="n"/>
      <c r="DW1089" s="1" t="n"/>
      <c r="DX1089" s="1" t="n"/>
      <c r="DY1089" s="1" t="n"/>
      <c r="DZ1089" s="1" t="n"/>
      <c r="EA1089" s="1" t="n"/>
      <c r="EB1089" s="1" t="n"/>
      <c r="EC1089" s="1" t="n"/>
      <c r="ED1089" s="1" t="n"/>
      <c r="EE1089" s="1" t="n"/>
      <c r="EF1089" s="1" t="n"/>
      <c r="EG1089" s="1" t="n"/>
      <c r="EH1089" s="1" t="n"/>
      <c r="EI1089" s="1" t="n"/>
      <c r="EJ1089" s="1" t="n"/>
      <c r="EK1089" s="1" t="n"/>
      <c r="EL1089" s="1" t="n"/>
      <c r="EM1089" s="1" t="n"/>
      <c r="EN1089" s="1" t="n"/>
      <c r="EO1089" s="1" t="n"/>
      <c r="EP1089" s="1" t="n"/>
      <c r="EQ1089" s="1" t="n"/>
      <c r="ER1089" s="1" t="n"/>
      <c r="ES1089" s="1" t="n"/>
      <c r="ET1089" s="1" t="n"/>
      <c r="EU1089" s="1" t="n"/>
      <c r="EV1089" s="1" t="n"/>
      <c r="EW1089" s="1" t="n"/>
      <c r="EX1089" s="1" t="n"/>
      <c r="EY1089" s="1" t="n"/>
      <c r="EZ1089" s="1" t="n"/>
      <c r="FA1089" s="1" t="n"/>
      <c r="FB1089" s="1" t="n"/>
      <c r="FC1089" s="1" t="n"/>
      <c r="FD1089" s="1" t="n"/>
      <c r="FE1089" s="1" t="n"/>
      <c r="FF1089" s="1" t="n"/>
      <c r="FG1089" s="1" t="n"/>
      <c r="FH1089" s="1" t="n"/>
      <c r="FI1089" s="1" t="n"/>
      <c r="FJ1089" s="1" t="n"/>
      <c r="FK1089" s="1" t="n"/>
      <c r="FL1089" s="1" t="n"/>
      <c r="FM1089" s="1" t="n"/>
      <c r="FN1089" s="1" t="n"/>
      <c r="FO1089" s="1" t="n"/>
      <c r="FP1089" s="1" t="n"/>
      <c r="FQ1089" s="1" t="n"/>
      <c r="FR1089" s="1" t="n"/>
      <c r="FS1089" s="1" t="n"/>
      <c r="FT1089" s="1" t="n"/>
      <c r="FU1089" s="1" t="n"/>
      <c r="FV1089" s="1" t="n"/>
      <c r="FW1089" s="1" t="n"/>
      <c r="FX1089" s="1" t="n"/>
      <c r="FY1089" s="1" t="n"/>
      <c r="FZ1089" s="1" t="n"/>
      <c r="GA1089" s="1" t="n"/>
      <c r="GB1089" s="1" t="n"/>
      <c r="GC1089" s="1" t="n"/>
      <c r="GD1089" s="1" t="n"/>
      <c r="GE1089" s="1" t="n"/>
      <c r="GF1089" s="1" t="n"/>
      <c r="GG1089" s="1" t="n"/>
      <c r="GH1089" s="1" t="n"/>
      <c r="GI1089" s="1" t="n"/>
      <c r="GJ1089" s="1" t="n"/>
      <c r="GK1089" s="1" t="n"/>
      <c r="GL1089" s="1" t="n"/>
      <c r="GM1089" s="1" t="n"/>
      <c r="GN1089" s="1" t="n"/>
      <c r="GO1089" s="1" t="n"/>
      <c r="GP1089" s="1" t="n"/>
      <c r="GQ1089" s="1" t="n"/>
      <c r="GR1089" s="1" t="n"/>
      <c r="GS1089" s="1" t="n"/>
      <c r="GT1089" s="1" t="n"/>
      <c r="GU1089" s="1" t="n"/>
      <c r="GV1089" s="1" t="n"/>
      <c r="GW1089" s="1" t="n"/>
      <c r="GX1089" s="1" t="n"/>
      <c r="GY1089" s="1" t="n"/>
      <c r="GZ1089" s="1" t="n"/>
      <c r="HA1089" s="1" t="n"/>
      <c r="HB1089" s="1" t="n"/>
      <c r="HC1089" s="1" t="n"/>
      <c r="HD1089" s="1" t="n"/>
      <c r="HE1089" s="1" t="n"/>
      <c r="HF1089" s="1" t="n"/>
      <c r="HG1089" s="1" t="n"/>
      <c r="HH1089" s="1" t="n"/>
      <c r="HI1089" s="1" t="n"/>
      <c r="HJ1089" s="1" t="n"/>
      <c r="HK1089" s="1" t="n"/>
      <c r="HL1089" s="1" t="n"/>
      <c r="HM1089" s="1" t="n"/>
      <c r="HN1089" s="1" t="n"/>
      <c r="HO1089" s="1" t="n"/>
      <c r="HP1089" s="1" t="n"/>
      <c r="HQ1089" s="1" t="n"/>
      <c r="HR1089" s="1" t="n"/>
      <c r="HS1089" s="1" t="n"/>
      <c r="HT1089" s="1" t="n"/>
      <c r="HU1089" s="1" t="n"/>
      <c r="HV1089" s="1" t="n"/>
      <c r="HW1089" s="1" t="n"/>
      <c r="HX1089" s="1" t="n"/>
      <c r="HY1089" s="1" t="n"/>
      <c r="HZ1089" s="1" t="n"/>
      <c r="IA1089" s="1" t="n"/>
      <c r="IB1089" s="1" t="n"/>
      <c r="IC1089" s="1" t="n"/>
      <c r="ID1089" s="1" t="n"/>
      <c r="IE1089" s="1" t="n"/>
      <c r="IF1089" s="1" t="n"/>
      <c r="IG1089" s="1" t="n"/>
      <c r="IH1089" s="1" t="n"/>
      <c r="II1089" s="1" t="n"/>
      <c r="IJ1089" s="1" t="n"/>
      <c r="IK1089" s="1" t="n"/>
      <c r="IL1089" s="1" t="n"/>
      <c r="IM1089" s="1" t="n"/>
      <c r="IN1089" s="1" t="n"/>
      <c r="IO1089" s="1" t="n"/>
      <c r="IP1089" s="1" t="n"/>
      <c r="IQ1089" s="1" t="n"/>
      <c r="IR1089" s="1" t="n"/>
      <c r="IS1089" s="1" t="n"/>
      <c r="IT1089" s="1" t="n"/>
      <c r="IU1089" s="1" t="n"/>
      <c r="IV1089" s="1" t="n"/>
      <c r="IW1089" s="1" t="n"/>
      <c r="IX1089" s="1" t="n"/>
      <c r="IY1089" s="1" t="n"/>
      <c r="IZ1089" s="1" t="n"/>
      <c r="JA1089" s="1" t="n"/>
      <c r="JB1089" s="1" t="n"/>
      <c r="JC1089" s="1" t="n"/>
      <c r="JD1089" s="1" t="n"/>
      <c r="JE1089" s="1" t="n"/>
      <c r="JF1089" s="1" t="n"/>
      <c r="JG1089" s="1" t="n"/>
      <c r="JH1089" s="1" t="n"/>
      <c r="JI1089" s="1" t="n"/>
      <c r="JJ1089" s="1" t="n"/>
      <c r="JK1089" s="1" t="n"/>
      <c r="JL1089" s="1" t="n"/>
      <c r="JM1089" s="1" t="n"/>
      <c r="JN1089" s="1" t="n"/>
      <c r="JO1089" s="1" t="n"/>
      <c r="JP1089" s="1" t="n"/>
      <c r="JQ1089" s="1" t="n"/>
      <c r="JR1089" s="1" t="n"/>
      <c r="JS1089" s="1" t="n"/>
      <c r="JT1089" s="1" t="n"/>
      <c r="JU1089" s="1" t="n"/>
    </row>
    <row r="1090">
      <c r="A1090" s="1" t="n"/>
      <c r="B1090" s="1" t="n"/>
      <c r="C1090" s="1" t="n"/>
      <c r="D1090" s="1" t="n"/>
      <c r="E1090" s="1" t="n"/>
      <c r="F1090" s="1" t="n"/>
      <c r="G1090" s="1" t="n"/>
      <c r="H1090" s="1" t="n"/>
      <c r="I1090" s="1" t="n"/>
      <c r="J1090" s="1" t="n"/>
      <c r="K1090" s="1" t="n"/>
      <c r="L1090" s="1" t="n"/>
      <c r="M1090" s="1" t="n"/>
      <c r="N1090" s="1" t="n"/>
      <c r="O1090" s="1" t="n"/>
      <c r="P1090" s="1" t="n"/>
      <c r="Q1090" s="1" t="n"/>
      <c r="R1090" s="1" t="n"/>
      <c r="S1090" s="1" t="n"/>
      <c r="T1090" s="1" t="n"/>
      <c r="U1090" s="1" t="n"/>
      <c r="V1090" s="1" t="n"/>
      <c r="W1090" s="1" t="n"/>
      <c r="X1090" s="1" t="n"/>
      <c r="Y1090" s="1" t="n"/>
      <c r="Z1090" s="1" t="n"/>
      <c r="AA1090" s="1" t="n"/>
      <c r="AB1090" s="1" t="n"/>
      <c r="AC1090" s="1" t="n"/>
      <c r="AD1090" s="1" t="n"/>
      <c r="AE1090" s="1" t="n"/>
      <c r="AF1090" s="1" t="n"/>
      <c r="AG1090" s="1" t="n"/>
      <c r="AH1090" s="1" t="n"/>
      <c r="AI1090" s="1" t="n"/>
      <c r="AJ1090" s="1" t="n"/>
      <c r="AK1090" s="1" t="n"/>
      <c r="AL1090" s="1" t="n"/>
      <c r="AM1090" s="1" t="n"/>
      <c r="AN1090" s="1" t="n"/>
      <c r="AO1090" s="1" t="n"/>
      <c r="AP1090" s="1" t="n"/>
      <c r="AQ1090" s="1" t="n"/>
      <c r="AR1090" s="1" t="n"/>
      <c r="AS1090" s="1" t="n"/>
      <c r="AT1090" s="1" t="n"/>
      <c r="AU1090" s="1" t="n"/>
      <c r="AV1090" s="1" t="n"/>
      <c r="AW1090" s="1" t="n"/>
      <c r="AX1090" s="1" t="n"/>
      <c r="AY1090" s="1" t="n"/>
      <c r="AZ1090" s="1" t="n"/>
      <c r="BA1090" s="1" t="n"/>
      <c r="BB1090" s="1" t="n"/>
      <c r="BC1090" s="1" t="n"/>
      <c r="BD1090" s="1" t="n"/>
      <c r="BE1090" s="1" t="n"/>
      <c r="BF1090" s="1" t="n"/>
      <c r="BG1090" s="1" t="n"/>
      <c r="BH1090" s="1" t="n"/>
      <c r="BI1090" s="1" t="n"/>
      <c r="BJ1090" s="1" t="n"/>
      <c r="BK1090" s="1" t="n"/>
      <c r="BL1090" s="1" t="n"/>
      <c r="BM1090" s="1" t="n"/>
      <c r="BN1090" s="1" t="n"/>
      <c r="BO1090" s="1" t="n"/>
      <c r="BP1090" s="1" t="n"/>
      <c r="BQ1090" s="1" t="n"/>
      <c r="BR1090" s="1" t="n"/>
      <c r="BS1090" s="1" t="n"/>
      <c r="BT1090" s="1" t="n"/>
      <c r="BU1090" s="1" t="n"/>
      <c r="BV1090" s="1" t="n"/>
      <c r="BW1090" s="1" t="n"/>
      <c r="BX1090" s="1" t="n"/>
      <c r="BY1090" s="1" t="n"/>
      <c r="BZ1090" s="1" t="n"/>
      <c r="CA1090" s="1" t="n"/>
      <c r="CB1090" s="1" t="n"/>
      <c r="CC1090" s="1" t="n"/>
      <c r="CD1090" s="1" t="n"/>
      <c r="CE1090" s="1" t="n"/>
      <c r="CF1090" s="1" t="n"/>
      <c r="CG1090" s="1" t="n"/>
      <c r="CH1090" s="1" t="n"/>
      <c r="CI1090" s="1" t="n"/>
      <c r="CJ1090" s="1" t="n"/>
      <c r="CK1090" s="1" t="n"/>
      <c r="CL1090" s="1" t="n"/>
      <c r="CM1090" s="1" t="n"/>
      <c r="CN1090" s="1" t="n"/>
      <c r="CO1090" s="1" t="n"/>
      <c r="CP1090" s="1" t="n"/>
      <c r="CQ1090" s="1" t="n"/>
      <c r="CR1090" s="1" t="n"/>
      <c r="CS1090" s="1" t="n"/>
      <c r="CT1090" s="1" t="n"/>
      <c r="CU1090" s="1" t="n"/>
      <c r="CV1090" s="1" t="n"/>
      <c r="CW1090" s="1" t="n"/>
      <c r="CX1090" s="1" t="n"/>
      <c r="CY1090" s="1" t="n"/>
      <c r="CZ1090" s="1" t="n"/>
      <c r="DA1090" s="1" t="n"/>
      <c r="DB1090" s="1" t="n"/>
      <c r="DC1090" s="1" t="n"/>
      <c r="DD1090" s="1" t="n"/>
      <c r="DE1090" s="1" t="n"/>
      <c r="DF1090" s="1" t="n"/>
      <c r="DG1090" s="1" t="n"/>
      <c r="DH1090" s="1" t="n"/>
      <c r="DI1090" s="1" t="n"/>
      <c r="DJ1090" s="1" t="n"/>
      <c r="DK1090" s="1" t="n"/>
      <c r="DL1090" s="1" t="n"/>
      <c r="DM1090" s="1" t="n"/>
      <c r="DN1090" s="1" t="n"/>
      <c r="DO1090" s="1" t="n"/>
      <c r="DP1090" s="1" t="n"/>
      <c r="DQ1090" s="1" t="n"/>
      <c r="DR1090" s="1" t="n"/>
      <c r="DS1090" s="1" t="n"/>
      <c r="DT1090" s="1" t="n"/>
      <c r="DU1090" s="1" t="n"/>
      <c r="DV1090" s="1" t="n"/>
      <c r="DW1090" s="1" t="n"/>
      <c r="DX1090" s="1" t="n"/>
      <c r="DY1090" s="1" t="n"/>
      <c r="DZ1090" s="1" t="n"/>
      <c r="EA1090" s="1" t="n"/>
      <c r="EB1090" s="1" t="n"/>
      <c r="EC1090" s="1" t="n"/>
      <c r="ED1090" s="1" t="n"/>
      <c r="EE1090" s="1" t="n"/>
      <c r="EF1090" s="1" t="n"/>
      <c r="EG1090" s="1" t="n"/>
      <c r="EH1090" s="1" t="n"/>
      <c r="EI1090" s="1" t="n"/>
      <c r="EJ1090" s="1" t="n"/>
      <c r="EK1090" s="1" t="n"/>
      <c r="EL1090" s="1" t="n"/>
      <c r="EM1090" s="1" t="n"/>
      <c r="EN1090" s="1" t="n"/>
      <c r="EO1090" s="1" t="n"/>
      <c r="EP1090" s="1" t="n"/>
      <c r="EQ1090" s="1" t="n"/>
      <c r="ER1090" s="1" t="n"/>
      <c r="ES1090" s="1" t="n"/>
      <c r="ET1090" s="1" t="n"/>
      <c r="EU1090" s="1" t="n"/>
      <c r="EV1090" s="1" t="n"/>
      <c r="EW1090" s="1" t="n"/>
      <c r="EX1090" s="1" t="n"/>
      <c r="EY1090" s="1" t="n"/>
      <c r="EZ1090" s="1" t="n"/>
      <c r="FA1090" s="1" t="n"/>
      <c r="FB1090" s="1" t="n"/>
      <c r="FC1090" s="1" t="n"/>
      <c r="FD1090" s="1" t="n"/>
      <c r="FE1090" s="1" t="n"/>
      <c r="FF1090" s="1" t="n"/>
      <c r="FG1090" s="1" t="n"/>
      <c r="FH1090" s="1" t="n"/>
      <c r="FI1090" s="1" t="n"/>
      <c r="FJ1090" s="1" t="n"/>
      <c r="FK1090" s="1" t="n"/>
      <c r="FL1090" s="1" t="n"/>
      <c r="FM1090" s="1" t="n"/>
      <c r="FN1090" s="1" t="n"/>
      <c r="FO1090" s="1" t="n"/>
      <c r="FP1090" s="1" t="n"/>
      <c r="FQ1090" s="1" t="n"/>
      <c r="FR1090" s="1" t="n"/>
      <c r="FS1090" s="1" t="n"/>
      <c r="FT1090" s="1" t="n"/>
      <c r="FU1090" s="1" t="n"/>
      <c r="FV1090" s="1" t="n"/>
      <c r="FW1090" s="1" t="n"/>
      <c r="FX1090" s="1" t="n"/>
      <c r="FY1090" s="1" t="n"/>
      <c r="FZ1090" s="1" t="n"/>
      <c r="GA1090" s="1" t="n"/>
      <c r="GB1090" s="1" t="n"/>
      <c r="GC1090" s="1" t="n"/>
      <c r="GD1090" s="1" t="n"/>
      <c r="GE1090" s="1" t="n"/>
      <c r="GF1090" s="1" t="n"/>
      <c r="GG1090" s="1" t="n"/>
      <c r="GH1090" s="1" t="n"/>
      <c r="GI1090" s="1" t="n"/>
      <c r="GJ1090" s="1" t="n"/>
      <c r="GK1090" s="1" t="n"/>
      <c r="GL1090" s="1" t="n"/>
      <c r="GM1090" s="1" t="n"/>
      <c r="GN1090" s="1" t="n"/>
      <c r="GO1090" s="1" t="n"/>
      <c r="GP1090" s="1" t="n"/>
      <c r="GQ1090" s="1" t="n"/>
      <c r="GR1090" s="1" t="n"/>
      <c r="GS1090" s="1" t="n"/>
      <c r="GT1090" s="1" t="n"/>
      <c r="GU1090" s="1" t="n"/>
      <c r="GV1090" s="1" t="n"/>
      <c r="GW1090" s="1" t="n"/>
      <c r="GX1090" s="1" t="n"/>
      <c r="GY1090" s="1" t="n"/>
      <c r="GZ1090" s="1" t="n"/>
      <c r="HA1090" s="1" t="n"/>
      <c r="HB1090" s="1" t="n"/>
      <c r="HC1090" s="1" t="n"/>
      <c r="HD1090" s="1" t="n"/>
      <c r="HE1090" s="1" t="n"/>
      <c r="HF1090" s="1" t="n"/>
      <c r="HG1090" s="1" t="n"/>
      <c r="HH1090" s="1" t="n"/>
      <c r="HI1090" s="1" t="n"/>
      <c r="HJ1090" s="1" t="n"/>
      <c r="HK1090" s="1" t="n"/>
      <c r="HL1090" s="1" t="n"/>
      <c r="HM1090" s="1" t="n"/>
      <c r="HN1090" s="1" t="n"/>
      <c r="HO1090" s="1" t="n"/>
      <c r="HP1090" s="1" t="n"/>
      <c r="HQ1090" s="1" t="n"/>
      <c r="HR1090" s="1" t="n"/>
      <c r="HS1090" s="1" t="n"/>
      <c r="HT1090" s="1" t="n"/>
      <c r="HU1090" s="1" t="n"/>
      <c r="HV1090" s="1" t="n"/>
      <c r="HW1090" s="1" t="n"/>
      <c r="HX1090" s="1" t="n"/>
      <c r="HY1090" s="1" t="n"/>
      <c r="HZ1090" s="1" t="n"/>
      <c r="IA1090" s="1" t="n"/>
      <c r="IB1090" s="1" t="n"/>
      <c r="IC1090" s="1" t="n"/>
      <c r="ID1090" s="1" t="n"/>
      <c r="IE1090" s="1" t="n"/>
      <c r="IF1090" s="1" t="n"/>
      <c r="IG1090" s="1" t="n"/>
      <c r="IH1090" s="1" t="n"/>
      <c r="II1090" s="1" t="n"/>
      <c r="IJ1090" s="1" t="n"/>
      <c r="IK1090" s="1" t="n"/>
      <c r="IL1090" s="1" t="n"/>
      <c r="IM1090" s="1" t="n"/>
      <c r="IN1090" s="1" t="n"/>
      <c r="IO1090" s="1" t="n"/>
      <c r="IP1090" s="1" t="n"/>
      <c r="IQ1090" s="1" t="n"/>
      <c r="IR1090" s="1" t="n"/>
      <c r="IS1090" s="1" t="n"/>
      <c r="IT1090" s="1" t="n"/>
      <c r="IU1090" s="1" t="n"/>
      <c r="IV1090" s="1" t="n"/>
      <c r="IW1090" s="1" t="n"/>
      <c r="IX1090" s="1" t="n"/>
      <c r="IY1090" s="1" t="n"/>
      <c r="IZ1090" s="1" t="n"/>
      <c r="JA1090" s="1" t="n"/>
      <c r="JB1090" s="1" t="n"/>
      <c r="JC1090" s="1" t="n"/>
      <c r="JD1090" s="1" t="n"/>
      <c r="JE1090" s="1" t="n"/>
      <c r="JF1090" s="1" t="n"/>
      <c r="JG1090" s="1" t="n"/>
      <c r="JH1090" s="1" t="n"/>
      <c r="JI1090" s="1" t="n"/>
      <c r="JJ1090" s="1" t="n"/>
      <c r="JK1090" s="1" t="n"/>
      <c r="JL1090" s="1" t="n"/>
      <c r="JM1090" s="1" t="n"/>
      <c r="JN1090" s="1" t="n"/>
      <c r="JO1090" s="1" t="n"/>
      <c r="JP1090" s="1" t="n"/>
      <c r="JQ1090" s="1" t="n"/>
      <c r="JR1090" s="1" t="n"/>
      <c r="JS1090" s="1" t="n"/>
      <c r="JT1090" s="1" t="n"/>
      <c r="JU1090" s="1" t="n"/>
    </row>
    <row r="1091">
      <c r="A1091" s="1" t="n"/>
      <c r="B1091" s="1" t="n"/>
      <c r="C1091" s="1" t="n"/>
      <c r="D1091" s="1" t="n"/>
      <c r="E1091" s="1" t="n"/>
      <c r="F1091" s="1" t="n"/>
      <c r="G1091" s="1" t="n"/>
      <c r="H1091" s="1" t="n"/>
      <c r="I1091" s="1" t="n"/>
      <c r="J1091" s="1" t="n"/>
      <c r="K1091" s="1" t="n"/>
      <c r="L1091" s="1" t="n"/>
      <c r="M1091" s="1" t="n"/>
      <c r="N1091" s="1" t="n"/>
      <c r="O1091" s="1" t="n"/>
      <c r="P1091" s="1" t="n"/>
      <c r="Q1091" s="1" t="n"/>
      <c r="R1091" s="1" t="n"/>
      <c r="S1091" s="1" t="n"/>
      <c r="T1091" s="1" t="n"/>
      <c r="U1091" s="1" t="n"/>
      <c r="V1091" s="1" t="n"/>
      <c r="W1091" s="1" t="n"/>
      <c r="X1091" s="1" t="n"/>
      <c r="Y1091" s="1" t="n"/>
      <c r="Z1091" s="1" t="n"/>
      <c r="AA1091" s="1" t="n"/>
      <c r="AB1091" s="1" t="n"/>
      <c r="AC1091" s="1" t="n"/>
      <c r="AD1091" s="1" t="n"/>
      <c r="AE1091" s="1" t="n"/>
      <c r="AF1091" s="1" t="n"/>
      <c r="AG1091" s="1" t="n"/>
      <c r="AH1091" s="1" t="n"/>
      <c r="AI1091" s="1" t="n"/>
      <c r="AJ1091" s="1" t="n"/>
      <c r="AK1091" s="1" t="n"/>
      <c r="AL1091" s="1" t="n"/>
      <c r="AM1091" s="1" t="n"/>
      <c r="AN1091" s="1" t="n"/>
      <c r="AO1091" s="1" t="n"/>
      <c r="AP1091" s="1" t="n"/>
      <c r="AQ1091" s="1" t="n"/>
      <c r="AR1091" s="1" t="n"/>
      <c r="AS1091" s="1" t="n"/>
      <c r="AT1091" s="1" t="n"/>
      <c r="AU1091" s="1" t="n"/>
      <c r="AV1091" s="1" t="n"/>
      <c r="AW1091" s="1" t="n"/>
      <c r="AX1091" s="1" t="n"/>
      <c r="AY1091" s="1" t="n"/>
      <c r="AZ1091" s="1" t="n"/>
      <c r="BA1091" s="1" t="n"/>
      <c r="BB1091" s="1" t="n"/>
      <c r="BC1091" s="1" t="n"/>
      <c r="BD1091" s="1" t="n"/>
      <c r="BE1091" s="1" t="n"/>
      <c r="BF1091" s="1" t="n"/>
      <c r="BG1091" s="1" t="n"/>
      <c r="BH1091" s="1" t="n"/>
      <c r="BI1091" s="1" t="n"/>
      <c r="BJ1091" s="1" t="n"/>
      <c r="BK1091" s="1" t="n"/>
      <c r="BL1091" s="1" t="n"/>
      <c r="BM1091" s="1" t="n"/>
      <c r="BN1091" s="1" t="n"/>
      <c r="BO1091" s="1" t="n"/>
      <c r="BP1091" s="1" t="n"/>
      <c r="BQ1091" s="1" t="n"/>
      <c r="BR1091" s="1" t="n"/>
      <c r="BS1091" s="1" t="n"/>
      <c r="BT1091" s="1" t="n"/>
      <c r="BU1091" s="1" t="n"/>
      <c r="BV1091" s="1" t="n"/>
      <c r="BW1091" s="1" t="n"/>
      <c r="BX1091" s="1" t="n"/>
      <c r="BY1091" s="1" t="n"/>
      <c r="BZ1091" s="1" t="n"/>
      <c r="CA1091" s="1" t="n"/>
      <c r="CB1091" s="1" t="n"/>
      <c r="CC1091" s="1" t="n"/>
      <c r="CD1091" s="1" t="n"/>
      <c r="CE1091" s="1" t="n"/>
      <c r="CF1091" s="1" t="n"/>
      <c r="CG1091" s="1" t="n"/>
      <c r="CH1091" s="1" t="n"/>
      <c r="CI1091" s="1" t="n"/>
      <c r="CJ1091" s="1" t="n"/>
      <c r="CK1091" s="1" t="n"/>
      <c r="CL1091" s="1" t="n"/>
      <c r="CM1091" s="1" t="n"/>
      <c r="CN1091" s="1" t="n"/>
      <c r="CO1091" s="1" t="n"/>
      <c r="CP1091" s="1" t="n"/>
      <c r="CQ1091" s="1" t="n"/>
      <c r="CR1091" s="1" t="n"/>
      <c r="CS1091" s="1" t="n"/>
      <c r="CT1091" s="1" t="n"/>
      <c r="CU1091" s="1" t="n"/>
      <c r="CV1091" s="1" t="n"/>
      <c r="CW1091" s="1" t="n"/>
      <c r="CX1091" s="1" t="n"/>
      <c r="CY1091" s="1" t="n"/>
      <c r="CZ1091" s="1" t="n"/>
      <c r="DA1091" s="1" t="n"/>
      <c r="DB1091" s="1" t="n"/>
      <c r="DC1091" s="1" t="n"/>
      <c r="DD1091" s="1" t="n"/>
      <c r="DE1091" s="1" t="n"/>
      <c r="DF1091" s="1" t="n"/>
      <c r="DG1091" s="1" t="n"/>
      <c r="DH1091" s="1" t="n"/>
      <c r="DI1091" s="1" t="n"/>
      <c r="DJ1091" s="1" t="n"/>
      <c r="DK1091" s="1" t="n"/>
      <c r="DL1091" s="1" t="n"/>
      <c r="DM1091" s="1" t="n"/>
      <c r="DN1091" s="1" t="n"/>
      <c r="DO1091" s="1" t="n"/>
      <c r="DP1091" s="1" t="n"/>
      <c r="DQ1091" s="1" t="n"/>
      <c r="DR1091" s="1" t="n"/>
      <c r="DS1091" s="1" t="n"/>
      <c r="DT1091" s="1" t="n"/>
      <c r="DU1091" s="1" t="n"/>
      <c r="DV1091" s="1" t="n"/>
      <c r="DW1091" s="1" t="n"/>
      <c r="DX1091" s="1" t="n"/>
      <c r="DY1091" s="1" t="n"/>
      <c r="DZ1091" s="1" t="n"/>
      <c r="EA1091" s="1" t="n"/>
      <c r="EB1091" s="1" t="n"/>
      <c r="EC1091" s="1" t="n"/>
      <c r="ED1091" s="1" t="n"/>
      <c r="EE1091" s="1" t="n"/>
      <c r="EF1091" s="1" t="n"/>
      <c r="EG1091" s="1" t="n"/>
      <c r="EH1091" s="1" t="n"/>
      <c r="EI1091" s="1" t="n"/>
      <c r="EJ1091" s="1" t="n"/>
      <c r="EK1091" s="1" t="n"/>
      <c r="EL1091" s="1" t="n"/>
      <c r="EM1091" s="1" t="n"/>
      <c r="EN1091" s="1" t="n"/>
      <c r="EO1091" s="1" t="n"/>
      <c r="EP1091" s="1" t="n"/>
      <c r="EQ1091" s="1" t="n"/>
      <c r="ER1091" s="1" t="n"/>
      <c r="ES1091" s="1" t="n"/>
      <c r="ET1091" s="1" t="n"/>
      <c r="EU1091" s="1" t="n"/>
      <c r="EV1091" s="1" t="n"/>
      <c r="EW1091" s="1" t="n"/>
      <c r="EX1091" s="1" t="n"/>
      <c r="EY1091" s="1" t="n"/>
      <c r="EZ1091" s="1" t="n"/>
      <c r="FA1091" s="1" t="n"/>
      <c r="FB1091" s="1" t="n"/>
      <c r="FC1091" s="1" t="n"/>
      <c r="FD1091" s="1" t="n"/>
      <c r="FE1091" s="1" t="n"/>
      <c r="FF1091" s="1" t="n"/>
      <c r="FG1091" s="1" t="n"/>
      <c r="FH1091" s="1" t="n"/>
      <c r="FI1091" s="1" t="n"/>
      <c r="FJ1091" s="1" t="n"/>
      <c r="FK1091" s="1" t="n"/>
      <c r="FL1091" s="1" t="n"/>
      <c r="FM1091" s="1" t="n"/>
      <c r="FN1091" s="1" t="n"/>
      <c r="FO1091" s="1" t="n"/>
      <c r="FP1091" s="1" t="n"/>
      <c r="FQ1091" s="1" t="n"/>
      <c r="FR1091" s="1" t="n"/>
      <c r="FS1091" s="1" t="n"/>
      <c r="FT1091" s="1" t="n"/>
      <c r="FU1091" s="1" t="n"/>
      <c r="FV1091" s="1" t="n"/>
      <c r="FW1091" s="1" t="n"/>
      <c r="FX1091" s="1" t="n"/>
      <c r="FY1091" s="1" t="n"/>
      <c r="FZ1091" s="1" t="n"/>
      <c r="GA1091" s="1" t="n"/>
      <c r="GB1091" s="1" t="n"/>
      <c r="GC1091" s="1" t="n"/>
      <c r="GD1091" s="1" t="n"/>
      <c r="GE1091" s="1" t="n"/>
      <c r="GF1091" s="1" t="n"/>
      <c r="GG1091" s="1" t="n"/>
      <c r="GH1091" s="1" t="n"/>
      <c r="GI1091" s="1" t="n"/>
      <c r="GJ1091" s="1" t="n"/>
      <c r="GK1091" s="1" t="n"/>
      <c r="GL1091" s="1" t="n"/>
      <c r="GM1091" s="1" t="n"/>
      <c r="GN1091" s="1" t="n"/>
      <c r="GO1091" s="1" t="n"/>
      <c r="GP1091" s="1" t="n"/>
      <c r="GQ1091" s="1" t="n"/>
      <c r="GR1091" s="1" t="n"/>
      <c r="GS1091" s="1" t="n"/>
      <c r="GT1091" s="1" t="n"/>
      <c r="GU1091" s="1" t="n"/>
      <c r="GV1091" s="1" t="n"/>
      <c r="GW1091" s="1" t="n"/>
      <c r="GX1091" s="1" t="n"/>
      <c r="GY1091" s="1" t="n"/>
      <c r="GZ1091" s="1" t="n"/>
      <c r="HA1091" s="1" t="n"/>
      <c r="HB1091" s="1" t="n"/>
      <c r="HC1091" s="1" t="n"/>
      <c r="HD1091" s="1" t="n"/>
      <c r="HE1091" s="1" t="n"/>
      <c r="HF1091" s="1" t="n"/>
      <c r="HG1091" s="1" t="n"/>
      <c r="HH1091" s="1" t="n"/>
      <c r="HI1091" s="1" t="n"/>
      <c r="HJ1091" s="1" t="n"/>
      <c r="HK1091" s="1" t="n"/>
      <c r="HL1091" s="1" t="n"/>
      <c r="HM1091" s="1" t="n"/>
      <c r="HN1091" s="1" t="n"/>
      <c r="HO1091" s="1" t="n"/>
      <c r="HP1091" s="1" t="n"/>
      <c r="HQ1091" s="1" t="n"/>
      <c r="HR1091" s="1" t="n"/>
      <c r="HS1091" s="1" t="n"/>
      <c r="HT1091" s="1" t="n"/>
      <c r="HU1091" s="1" t="n"/>
      <c r="HV1091" s="1" t="n"/>
      <c r="HW1091" s="1" t="n"/>
      <c r="HX1091" s="1" t="n"/>
      <c r="HY1091" s="1" t="n"/>
      <c r="HZ1091" s="1" t="n"/>
      <c r="IA1091" s="1" t="n"/>
      <c r="IB1091" s="1" t="n"/>
      <c r="IC1091" s="1" t="n"/>
      <c r="ID1091" s="1" t="n"/>
      <c r="IE1091" s="1" t="n"/>
      <c r="IF1091" s="1" t="n"/>
      <c r="IG1091" s="1" t="n"/>
      <c r="IH1091" s="1" t="n"/>
      <c r="II1091" s="1" t="n"/>
      <c r="IJ1091" s="1" t="n"/>
      <c r="IK1091" s="1" t="n"/>
      <c r="IL1091" s="1" t="n"/>
      <c r="IM1091" s="1" t="n"/>
      <c r="IN1091" s="1" t="n"/>
      <c r="IO1091" s="1" t="n"/>
      <c r="IP1091" s="1" t="n"/>
      <c r="IQ1091" s="1" t="n"/>
      <c r="IR1091" s="1" t="n"/>
      <c r="IS1091" s="1" t="n"/>
      <c r="IT1091" s="1" t="n"/>
      <c r="IU1091" s="1" t="n"/>
      <c r="IV1091" s="1" t="n"/>
      <c r="IW1091" s="1" t="n"/>
      <c r="IX1091" s="1" t="n"/>
      <c r="IY1091" s="1" t="n"/>
      <c r="IZ1091" s="1" t="n"/>
      <c r="JA1091" s="1" t="n"/>
      <c r="JB1091" s="1" t="n"/>
      <c r="JC1091" s="1" t="n"/>
      <c r="JD1091" s="1" t="n"/>
      <c r="JE1091" s="1" t="n"/>
      <c r="JF1091" s="1" t="n"/>
      <c r="JG1091" s="1" t="n"/>
      <c r="JH1091" s="1" t="n"/>
      <c r="JI1091" s="1" t="n"/>
      <c r="JJ1091" s="1" t="n"/>
      <c r="JK1091" s="1" t="n"/>
      <c r="JL1091" s="1" t="n"/>
      <c r="JM1091" s="1" t="n"/>
      <c r="JN1091" s="1" t="n"/>
      <c r="JO1091" s="1" t="n"/>
      <c r="JP1091" s="1" t="n"/>
      <c r="JQ1091" s="1" t="n"/>
      <c r="JR1091" s="1" t="n"/>
      <c r="JS1091" s="1" t="n"/>
      <c r="JT1091" s="1" t="n"/>
      <c r="JU1091" s="1" t="n"/>
    </row>
    <row r="1092">
      <c r="A1092" s="1" t="n"/>
      <c r="B1092" s="1" t="n"/>
      <c r="C1092" s="1" t="n"/>
      <c r="D1092" s="1" t="n"/>
      <c r="E1092" s="1" t="n"/>
      <c r="F1092" s="1" t="n"/>
      <c r="G1092" s="1" t="n"/>
      <c r="H1092" s="1" t="n"/>
      <c r="I1092" s="1" t="n"/>
      <c r="J1092" s="1" t="n"/>
      <c r="K1092" s="1" t="n"/>
      <c r="L1092" s="1" t="n"/>
      <c r="M1092" s="1" t="n"/>
      <c r="N1092" s="1" t="n"/>
      <c r="O1092" s="1" t="n"/>
      <c r="P1092" s="1" t="n"/>
      <c r="Q1092" s="1" t="n"/>
      <c r="R1092" s="1" t="n"/>
      <c r="S1092" s="1" t="n"/>
      <c r="T1092" s="1" t="n"/>
      <c r="U1092" s="1" t="n"/>
      <c r="V1092" s="1" t="n"/>
      <c r="W1092" s="1" t="n"/>
      <c r="X1092" s="1" t="n"/>
      <c r="Y1092" s="1" t="n"/>
      <c r="Z1092" s="1" t="n"/>
      <c r="AA1092" s="1" t="n"/>
      <c r="AB1092" s="1" t="n"/>
      <c r="AC1092" s="1" t="n"/>
      <c r="AD1092" s="1" t="n"/>
      <c r="AE1092" s="1" t="n"/>
      <c r="AF1092" s="1" t="n"/>
      <c r="AG1092" s="1" t="n"/>
      <c r="AH1092" s="1" t="n"/>
      <c r="AI1092" s="1" t="n"/>
      <c r="AJ1092" s="1" t="n"/>
      <c r="AK1092" s="1" t="n"/>
      <c r="AL1092" s="1" t="n"/>
      <c r="AM1092" s="1" t="n"/>
      <c r="AN1092" s="1" t="n"/>
      <c r="AO1092" s="1" t="n"/>
      <c r="AP1092" s="1" t="n"/>
      <c r="AQ1092" s="1" t="n"/>
      <c r="AR1092" s="1" t="n"/>
      <c r="AS1092" s="1" t="n"/>
      <c r="AT1092" s="1" t="n"/>
      <c r="AU1092" s="1" t="n"/>
      <c r="AV1092" s="1" t="n"/>
      <c r="AW1092" s="1" t="n"/>
      <c r="AX1092" s="1" t="n"/>
      <c r="AY1092" s="1" t="n"/>
      <c r="AZ1092" s="1" t="n"/>
      <c r="BA1092" s="1" t="n"/>
      <c r="BB1092" s="1" t="n"/>
      <c r="BC1092" s="1" t="n"/>
      <c r="BD1092" s="1" t="n"/>
      <c r="BE1092" s="1" t="n"/>
      <c r="BF1092" s="1" t="n"/>
      <c r="BG1092" s="1" t="n"/>
      <c r="BH1092" s="1" t="n"/>
      <c r="BI1092" s="1" t="n"/>
      <c r="BJ1092" s="1" t="n"/>
      <c r="BK1092" s="1" t="n"/>
      <c r="BL1092" s="1" t="n"/>
      <c r="BM1092" s="1" t="n"/>
      <c r="BN1092" s="1" t="n"/>
      <c r="BO1092" s="1" t="n"/>
      <c r="BP1092" s="1" t="n"/>
      <c r="BQ1092" s="1" t="n"/>
      <c r="BR1092" s="1" t="n"/>
      <c r="BS1092" s="1" t="n"/>
      <c r="BT1092" s="1" t="n"/>
      <c r="BU1092" s="1" t="n"/>
      <c r="BV1092" s="1" t="n"/>
      <c r="BW1092" s="1" t="n"/>
      <c r="BX1092" s="1" t="n"/>
      <c r="BY1092" s="1" t="n"/>
      <c r="BZ1092" s="1" t="n"/>
      <c r="CA1092" s="1" t="n"/>
      <c r="CB1092" s="1" t="n"/>
      <c r="CC1092" s="1" t="n"/>
      <c r="CD1092" s="1" t="n"/>
      <c r="CE1092" s="1" t="n"/>
      <c r="CF1092" s="1" t="n"/>
      <c r="CG1092" s="1" t="n"/>
      <c r="CH1092" s="1" t="n"/>
      <c r="CI1092" s="1" t="n"/>
      <c r="CJ1092" s="1" t="n"/>
      <c r="CK1092" s="1" t="n"/>
      <c r="CL1092" s="1" t="n"/>
      <c r="CM1092" s="1" t="n"/>
      <c r="CN1092" s="1" t="n"/>
      <c r="CO1092" s="1" t="n"/>
      <c r="CP1092" s="1" t="n"/>
      <c r="CQ1092" s="1" t="n"/>
      <c r="CR1092" s="1" t="n"/>
      <c r="CS1092" s="1" t="n"/>
      <c r="CT1092" s="1" t="n"/>
      <c r="CU1092" s="1" t="n"/>
      <c r="CV1092" s="1" t="n"/>
      <c r="CW1092" s="1" t="n"/>
      <c r="CX1092" s="1" t="n"/>
      <c r="CY1092" s="1" t="n"/>
      <c r="CZ1092" s="1" t="n"/>
      <c r="DA1092" s="1" t="n"/>
      <c r="DB1092" s="1" t="n"/>
      <c r="DC1092" s="1" t="n"/>
      <c r="DD1092" s="1" t="n"/>
      <c r="DE1092" s="1" t="n"/>
      <c r="DF1092" s="1" t="n"/>
      <c r="DG1092" s="1" t="n"/>
      <c r="DH1092" s="1" t="n"/>
      <c r="DI1092" s="1" t="n"/>
      <c r="DJ1092" s="1" t="n"/>
      <c r="DK1092" s="1" t="n"/>
      <c r="DL1092" s="1" t="n"/>
      <c r="DM1092" s="1" t="n"/>
      <c r="DN1092" s="1" t="n"/>
      <c r="DO1092" s="1" t="n"/>
      <c r="DP1092" s="1" t="n"/>
      <c r="DQ1092" s="1" t="n"/>
      <c r="DR1092" s="1" t="n"/>
      <c r="DS1092" s="1" t="n"/>
      <c r="DT1092" s="1" t="n"/>
      <c r="DU1092" s="1" t="n"/>
      <c r="DV1092" s="1" t="n"/>
      <c r="DW1092" s="1" t="n"/>
      <c r="DX1092" s="1" t="n"/>
      <c r="DY1092" s="1" t="n"/>
      <c r="DZ1092" s="1" t="n"/>
      <c r="EA1092" s="1" t="n"/>
      <c r="EB1092" s="1" t="n"/>
      <c r="EC1092" s="1" t="n"/>
      <c r="ED1092" s="1" t="n"/>
      <c r="EE1092" s="1" t="n"/>
      <c r="EF1092" s="1" t="n"/>
      <c r="EG1092" s="1" t="n"/>
      <c r="EH1092" s="1" t="n"/>
      <c r="EI1092" s="1" t="n"/>
      <c r="EJ1092" s="1" t="n"/>
      <c r="EK1092" s="1" t="n"/>
      <c r="EL1092" s="1" t="n"/>
      <c r="EM1092" s="1" t="n"/>
      <c r="EN1092" s="1" t="n"/>
      <c r="EO1092" s="1" t="n"/>
      <c r="EP1092" s="1" t="n"/>
      <c r="EQ1092" s="1" t="n"/>
      <c r="ER1092" s="1" t="n"/>
      <c r="ES1092" s="1" t="n"/>
      <c r="ET1092" s="1" t="n"/>
      <c r="EU1092" s="1" t="n"/>
      <c r="EV1092" s="1" t="n"/>
      <c r="EW1092" s="1" t="n"/>
      <c r="EX1092" s="1" t="n"/>
      <c r="EY1092" s="1" t="n"/>
      <c r="EZ1092" s="1" t="n"/>
      <c r="FA1092" s="1" t="n"/>
      <c r="FB1092" s="1" t="n"/>
      <c r="FC1092" s="1" t="n"/>
      <c r="FD1092" s="1" t="n"/>
      <c r="FE1092" s="1" t="n"/>
      <c r="FF1092" s="1" t="n"/>
      <c r="FG1092" s="1" t="n"/>
      <c r="FH1092" s="1" t="n"/>
      <c r="FI1092" s="1" t="n"/>
      <c r="FJ1092" s="1" t="n"/>
      <c r="FK1092" s="1" t="n"/>
      <c r="FL1092" s="1" t="n"/>
      <c r="FM1092" s="1" t="n"/>
      <c r="FN1092" s="1" t="n"/>
      <c r="FO1092" s="1" t="n"/>
      <c r="FP1092" s="1" t="n"/>
      <c r="FQ1092" s="1" t="n"/>
      <c r="FR1092" s="1" t="n"/>
      <c r="FS1092" s="1" t="n"/>
      <c r="FT1092" s="1" t="n"/>
      <c r="FU1092" s="1" t="n"/>
      <c r="FV1092" s="1" t="n"/>
      <c r="FW1092" s="1" t="n"/>
      <c r="FX1092" s="1" t="n"/>
      <c r="FY1092" s="1" t="n"/>
      <c r="FZ1092" s="1" t="n"/>
      <c r="GA1092" s="1" t="n"/>
      <c r="GB1092" s="1" t="n"/>
      <c r="GC1092" s="1" t="n"/>
      <c r="GD1092" s="1" t="n"/>
      <c r="GE1092" s="1" t="n"/>
      <c r="GF1092" s="1" t="n"/>
      <c r="GG1092" s="1" t="n"/>
      <c r="GH1092" s="1" t="n"/>
      <c r="GI1092" s="1" t="n"/>
      <c r="GJ1092" s="1" t="n"/>
      <c r="GK1092" s="1" t="n"/>
      <c r="GL1092" s="1" t="n"/>
      <c r="GM1092" s="1" t="n"/>
      <c r="GN1092" s="1" t="n"/>
      <c r="GO1092" s="1" t="n"/>
      <c r="GP1092" s="1" t="n"/>
      <c r="GQ1092" s="1" t="n"/>
      <c r="GR1092" s="1" t="n"/>
      <c r="GS1092" s="1" t="n"/>
      <c r="GT1092" s="1" t="n"/>
      <c r="GU1092" s="1" t="n"/>
      <c r="GV1092" s="1" t="n"/>
      <c r="GW1092" s="1" t="n"/>
      <c r="GX1092" s="1" t="n"/>
      <c r="GY1092" s="1" t="n"/>
      <c r="GZ1092" s="1" t="n"/>
      <c r="HA1092" s="1" t="n"/>
      <c r="HB1092" s="1" t="n"/>
      <c r="HC1092" s="1" t="n"/>
      <c r="HD1092" s="1" t="n"/>
      <c r="HE1092" s="1" t="n"/>
      <c r="HF1092" s="1" t="n"/>
      <c r="HG1092" s="1" t="n"/>
      <c r="HH1092" s="1" t="n"/>
      <c r="HI1092" s="1" t="n"/>
      <c r="HJ1092" s="1" t="n"/>
      <c r="HK1092" s="1" t="n"/>
      <c r="HL1092" s="1" t="n"/>
      <c r="HM1092" s="1" t="n"/>
      <c r="HN1092" s="1" t="n"/>
      <c r="HO1092" s="1" t="n"/>
      <c r="HP1092" s="1" t="n"/>
      <c r="HQ1092" s="1" t="n"/>
      <c r="HR1092" s="1" t="n"/>
      <c r="HS1092" s="1" t="n"/>
      <c r="HT1092" s="1" t="n"/>
      <c r="HU1092" s="1" t="n"/>
      <c r="HV1092" s="1" t="n"/>
      <c r="HW1092" s="1" t="n"/>
      <c r="HX1092" s="1" t="n"/>
      <c r="HY1092" s="1" t="n"/>
      <c r="HZ1092" s="1" t="n"/>
      <c r="IA1092" s="1" t="n"/>
      <c r="IB1092" s="1" t="n"/>
      <c r="IC1092" s="1" t="n"/>
      <c r="ID1092" s="1" t="n"/>
      <c r="IE1092" s="1" t="n"/>
      <c r="IF1092" s="1" t="n"/>
      <c r="IG1092" s="1" t="n"/>
      <c r="IH1092" s="1" t="n"/>
      <c r="II1092" s="1" t="n"/>
      <c r="IJ1092" s="1" t="n"/>
      <c r="IK1092" s="1" t="n"/>
      <c r="IL1092" s="1" t="n"/>
      <c r="IM1092" s="1" t="n"/>
      <c r="IN1092" s="1" t="n"/>
      <c r="IO1092" s="1" t="n"/>
      <c r="IP1092" s="1" t="n"/>
      <c r="IQ1092" s="1" t="n"/>
      <c r="IR1092" s="1" t="n"/>
      <c r="IS1092" s="1" t="n"/>
      <c r="IT1092" s="1" t="n"/>
      <c r="IU1092" s="1" t="n"/>
      <c r="IV1092" s="1" t="n"/>
      <c r="IW1092" s="1" t="n"/>
      <c r="IX1092" s="1" t="n"/>
      <c r="IY1092" s="1" t="n"/>
      <c r="IZ1092" s="1" t="n"/>
      <c r="JA1092" s="1" t="n"/>
      <c r="JB1092" s="1" t="n"/>
      <c r="JC1092" s="1" t="n"/>
      <c r="JD1092" s="1" t="n"/>
      <c r="JE1092" s="1" t="n"/>
      <c r="JF1092" s="1" t="n"/>
      <c r="JG1092" s="1" t="n"/>
      <c r="JH1092" s="1" t="n"/>
      <c r="JI1092" s="1" t="n"/>
      <c r="JJ1092" s="1" t="n"/>
      <c r="JK1092" s="1" t="n"/>
      <c r="JL1092" s="1" t="n"/>
      <c r="JM1092" s="1" t="n"/>
      <c r="JN1092" s="1" t="n"/>
      <c r="JO1092" s="1" t="n"/>
      <c r="JP1092" s="1" t="n"/>
      <c r="JQ1092" s="1" t="n"/>
      <c r="JR1092" s="1" t="n"/>
      <c r="JS1092" s="1" t="n"/>
      <c r="JT1092" s="1" t="n"/>
      <c r="JU1092" s="1" t="n"/>
    </row>
    <row r="1093">
      <c r="A1093" s="1" t="n"/>
      <c r="B1093" s="1" t="n"/>
      <c r="C1093" s="1" t="n"/>
      <c r="D1093" s="1" t="n"/>
      <c r="E1093" s="1" t="n"/>
      <c r="F1093" s="1" t="n"/>
      <c r="G1093" s="1" t="n"/>
      <c r="H1093" s="1" t="n"/>
      <c r="I1093" s="1" t="n"/>
      <c r="J1093" s="1" t="n"/>
      <c r="K1093" s="1" t="n"/>
      <c r="L1093" s="1" t="n"/>
      <c r="M1093" s="1" t="n"/>
      <c r="N1093" s="1" t="n"/>
      <c r="O1093" s="1" t="n"/>
      <c r="P1093" s="1" t="n"/>
      <c r="Q1093" s="1" t="n"/>
      <c r="R1093" s="1" t="n"/>
      <c r="S1093" s="1" t="n"/>
      <c r="T1093" s="1" t="n"/>
      <c r="U1093" s="1" t="n"/>
      <c r="V1093" s="1" t="n"/>
      <c r="W1093" s="1" t="n"/>
      <c r="X1093" s="1" t="n"/>
      <c r="Y1093" s="1" t="n"/>
      <c r="Z1093" s="1" t="n"/>
      <c r="AA1093" s="1" t="n"/>
      <c r="AB1093" s="1" t="n"/>
      <c r="AC1093" s="1" t="n"/>
      <c r="AD1093" s="1" t="n"/>
      <c r="AE1093" s="1" t="n"/>
      <c r="AF1093" s="1" t="n"/>
      <c r="AG1093" s="1" t="n"/>
      <c r="AH1093" s="1" t="n"/>
      <c r="AI1093" s="1" t="n"/>
      <c r="AJ1093" s="1" t="n"/>
      <c r="AK1093" s="1" t="n"/>
      <c r="AL1093" s="1" t="n"/>
      <c r="AM1093" s="1" t="n"/>
      <c r="AN1093" s="1" t="n"/>
      <c r="AO1093" s="1" t="n"/>
      <c r="AP1093" s="1" t="n"/>
      <c r="AQ1093" s="1" t="n"/>
      <c r="AR1093" s="1" t="n"/>
      <c r="AS1093" s="1" t="n"/>
      <c r="AT1093" s="1" t="n"/>
      <c r="AU1093" s="1" t="n"/>
      <c r="AV1093" s="1" t="n"/>
      <c r="AW1093" s="1" t="n"/>
      <c r="AX1093" s="1" t="n"/>
      <c r="AY1093" s="1" t="n"/>
      <c r="AZ1093" s="1" t="n"/>
      <c r="BA1093" s="1" t="n"/>
      <c r="BB1093" s="1" t="n"/>
      <c r="BC1093" s="1" t="n"/>
      <c r="BD1093" s="1" t="n"/>
      <c r="BE1093" s="1" t="n"/>
      <c r="BF1093" s="1" t="n"/>
      <c r="BG1093" s="1" t="n"/>
      <c r="BH1093" s="1" t="n"/>
      <c r="BI1093" s="1" t="n"/>
      <c r="BJ1093" s="1" t="n"/>
      <c r="BK1093" s="1" t="n"/>
      <c r="BL1093" s="1" t="n"/>
      <c r="BM1093" s="1" t="n"/>
      <c r="BN1093" s="1" t="n"/>
      <c r="BO1093" s="1" t="n"/>
      <c r="BP1093" s="1" t="n"/>
      <c r="BQ1093" s="1" t="n"/>
      <c r="BR1093" s="1" t="n"/>
      <c r="BS1093" s="1" t="n"/>
      <c r="BT1093" s="1" t="n"/>
      <c r="BU1093" s="1" t="n"/>
      <c r="BV1093" s="1" t="n"/>
      <c r="BW1093" s="1" t="n"/>
      <c r="BX1093" s="1" t="n"/>
      <c r="BY1093" s="1" t="n"/>
      <c r="BZ1093" s="1" t="n"/>
      <c r="CA1093" s="1" t="n"/>
      <c r="CB1093" s="1" t="n"/>
      <c r="CC1093" s="1" t="n"/>
      <c r="CD1093" s="1" t="n"/>
      <c r="CE1093" s="1" t="n"/>
      <c r="CF1093" s="1" t="n"/>
      <c r="CG1093" s="1" t="n"/>
      <c r="CH1093" s="1" t="n"/>
      <c r="CI1093" s="1" t="n"/>
      <c r="CJ1093" s="1" t="n"/>
      <c r="CK1093" s="1" t="n"/>
      <c r="CL1093" s="1" t="n"/>
      <c r="CM1093" s="1" t="n"/>
      <c r="CN1093" s="1" t="n"/>
      <c r="CO1093" s="1" t="n"/>
      <c r="CP1093" s="1" t="n"/>
      <c r="CQ1093" s="1" t="n"/>
      <c r="CR1093" s="1" t="n"/>
      <c r="CS1093" s="1" t="n"/>
      <c r="CT1093" s="1" t="n"/>
      <c r="CU1093" s="1" t="n"/>
      <c r="CV1093" s="1" t="n"/>
      <c r="CW1093" s="1" t="n"/>
      <c r="CX1093" s="1" t="n"/>
      <c r="CY1093" s="1" t="n"/>
      <c r="CZ1093" s="1" t="n"/>
      <c r="DA1093" s="1" t="n"/>
      <c r="DB1093" s="1" t="n"/>
      <c r="DC1093" s="1" t="n"/>
      <c r="DD1093" s="1" t="n"/>
      <c r="DE1093" s="1" t="n"/>
      <c r="DF1093" s="1" t="n"/>
      <c r="DG1093" s="1" t="n"/>
      <c r="DH1093" s="1" t="n"/>
      <c r="DI1093" s="1" t="n"/>
      <c r="DJ1093" s="1" t="n"/>
      <c r="DK1093" s="1" t="n"/>
      <c r="DL1093" s="1" t="n"/>
      <c r="DM1093" s="1" t="n"/>
      <c r="DN1093" s="1" t="n"/>
      <c r="DO1093" s="1" t="n"/>
      <c r="DP1093" s="1" t="n"/>
      <c r="DQ1093" s="1" t="n"/>
      <c r="DR1093" s="1" t="n"/>
      <c r="DS1093" s="1" t="n"/>
      <c r="DT1093" s="1" t="n"/>
      <c r="DU1093" s="1" t="n"/>
      <c r="DV1093" s="1" t="n"/>
      <c r="DW1093" s="1" t="n"/>
      <c r="DX1093" s="1" t="n"/>
      <c r="DY1093" s="1" t="n"/>
      <c r="DZ1093" s="1" t="n"/>
      <c r="EA1093" s="1" t="n"/>
      <c r="EB1093" s="1" t="n"/>
      <c r="EC1093" s="1" t="n"/>
      <c r="ED1093" s="1" t="n"/>
      <c r="EE1093" s="1" t="n"/>
      <c r="EF1093" s="1" t="n"/>
      <c r="EG1093" s="1" t="n"/>
      <c r="EH1093" s="1" t="n"/>
      <c r="EI1093" s="1" t="n"/>
      <c r="EJ1093" s="1" t="n"/>
      <c r="EK1093" s="1" t="n"/>
      <c r="EL1093" s="1" t="n"/>
      <c r="EM1093" s="1" t="n"/>
      <c r="EN1093" s="1" t="n"/>
      <c r="EO1093" s="1" t="n"/>
      <c r="EP1093" s="1" t="n"/>
      <c r="EQ1093" s="1" t="n"/>
      <c r="ER1093" s="1" t="n"/>
      <c r="ES1093" s="1" t="n"/>
      <c r="ET1093" s="1" t="n"/>
      <c r="EU1093" s="1" t="n"/>
      <c r="EV1093" s="1" t="n"/>
      <c r="EW1093" s="1" t="n"/>
      <c r="EX1093" s="1" t="n"/>
      <c r="EY1093" s="1" t="n"/>
      <c r="EZ1093" s="1" t="n"/>
      <c r="FA1093" s="1" t="n"/>
      <c r="FB1093" s="1" t="n"/>
      <c r="FC1093" s="1" t="n"/>
      <c r="FD1093" s="1" t="n"/>
      <c r="FE1093" s="1" t="n"/>
      <c r="FF1093" s="1" t="n"/>
      <c r="FG1093" s="1" t="n"/>
      <c r="FH1093" s="1" t="n"/>
      <c r="FI1093" s="1" t="n"/>
      <c r="FJ1093" s="1" t="n"/>
      <c r="FK1093" s="1" t="n"/>
      <c r="FL1093" s="1" t="n"/>
      <c r="FM1093" s="1" t="n"/>
      <c r="FN1093" s="1" t="n"/>
      <c r="FO1093" s="1" t="n"/>
      <c r="FP1093" s="1" t="n"/>
      <c r="FQ1093" s="1" t="n"/>
      <c r="FR1093" s="1" t="n"/>
      <c r="FS1093" s="1" t="n"/>
      <c r="FT1093" s="1" t="n"/>
      <c r="FU1093" s="1" t="n"/>
      <c r="FV1093" s="1" t="n"/>
      <c r="FW1093" s="1" t="n"/>
      <c r="FX1093" s="1" t="n"/>
      <c r="FY1093" s="1" t="n"/>
      <c r="FZ1093" s="1" t="n"/>
      <c r="GA1093" s="1" t="n"/>
      <c r="GB1093" s="1" t="n"/>
      <c r="GC1093" s="1" t="n"/>
      <c r="GD1093" s="1" t="n"/>
      <c r="GE1093" s="1" t="n"/>
      <c r="GF1093" s="1" t="n"/>
      <c r="GG1093" s="1" t="n"/>
      <c r="GH1093" s="1" t="n"/>
      <c r="GI1093" s="1" t="n"/>
      <c r="GJ1093" s="1" t="n"/>
      <c r="GK1093" s="1" t="n"/>
      <c r="GL1093" s="1" t="n"/>
      <c r="GM1093" s="1" t="n"/>
      <c r="GN1093" s="1" t="n"/>
      <c r="GO1093" s="1" t="n"/>
      <c r="GP1093" s="1" t="n"/>
      <c r="GQ1093" s="1" t="n"/>
      <c r="GR1093" s="1" t="n"/>
      <c r="GS1093" s="1" t="n"/>
      <c r="GT1093" s="1" t="n"/>
      <c r="GU1093" s="1" t="n"/>
      <c r="GV1093" s="1" t="n"/>
      <c r="GW1093" s="1" t="n"/>
      <c r="GX1093" s="1" t="n"/>
      <c r="GY1093" s="1" t="n"/>
      <c r="GZ1093" s="1" t="n"/>
      <c r="HA1093" s="1" t="n"/>
      <c r="HB1093" s="1" t="n"/>
      <c r="HC1093" s="1" t="n"/>
      <c r="HD1093" s="1" t="n"/>
      <c r="HE1093" s="1" t="n"/>
      <c r="HF1093" s="1" t="n"/>
      <c r="HG1093" s="1" t="n"/>
      <c r="HH1093" s="1" t="n"/>
      <c r="HI1093" s="1" t="n"/>
      <c r="HJ1093" s="1" t="n"/>
      <c r="HK1093" s="1" t="n"/>
      <c r="HL1093" s="1" t="n"/>
      <c r="HM1093" s="1" t="n"/>
      <c r="HN1093" s="1" t="n"/>
      <c r="HO1093" s="1" t="n"/>
      <c r="HP1093" s="1" t="n"/>
      <c r="HQ1093" s="1" t="n"/>
      <c r="HR1093" s="1" t="n"/>
      <c r="HS1093" s="1" t="n"/>
      <c r="HT1093" s="1" t="n"/>
      <c r="HU1093" s="1" t="n"/>
      <c r="HV1093" s="1" t="n"/>
      <c r="HW1093" s="1" t="n"/>
      <c r="HX1093" s="1" t="n"/>
      <c r="HY1093" s="1" t="n"/>
      <c r="HZ1093" s="1" t="n"/>
      <c r="IA1093" s="1" t="n"/>
      <c r="IB1093" s="1" t="n"/>
      <c r="IC1093" s="1" t="n"/>
      <c r="ID1093" s="1" t="n"/>
      <c r="IE1093" s="1" t="n"/>
      <c r="IF1093" s="1" t="n"/>
      <c r="IG1093" s="1" t="n"/>
      <c r="IH1093" s="1" t="n"/>
      <c r="II1093" s="1" t="n"/>
      <c r="IJ1093" s="1" t="n"/>
      <c r="IK1093" s="1" t="n"/>
      <c r="IL1093" s="1" t="n"/>
      <c r="IM1093" s="1" t="n"/>
      <c r="IN1093" s="1" t="n"/>
      <c r="IO1093" s="1" t="n"/>
      <c r="IP1093" s="1" t="n"/>
      <c r="IQ1093" s="1" t="n"/>
      <c r="IR1093" s="1" t="n"/>
      <c r="IS1093" s="1" t="n"/>
      <c r="IT1093" s="1" t="n"/>
      <c r="IU1093" s="1" t="n"/>
      <c r="IV1093" s="1" t="n"/>
      <c r="IW1093" s="1" t="n"/>
      <c r="IX1093" s="1" t="n"/>
      <c r="IY1093" s="1" t="n"/>
      <c r="IZ1093" s="1" t="n"/>
      <c r="JA1093" s="1" t="n"/>
      <c r="JB1093" s="1" t="n"/>
      <c r="JC1093" s="1" t="n"/>
      <c r="JD1093" s="1" t="n"/>
      <c r="JE1093" s="1" t="n"/>
      <c r="JF1093" s="1" t="n"/>
      <c r="JG1093" s="1" t="n"/>
      <c r="JH1093" s="1" t="n"/>
      <c r="JI1093" s="1" t="n"/>
      <c r="JJ1093" s="1" t="n"/>
      <c r="JK1093" s="1" t="n"/>
      <c r="JL1093" s="1" t="n"/>
      <c r="JM1093" s="1" t="n"/>
      <c r="JN1093" s="1" t="n"/>
      <c r="JO1093" s="1" t="n"/>
      <c r="JP1093" s="1" t="n"/>
      <c r="JQ1093" s="1" t="n"/>
      <c r="JR1093" s="1" t="n"/>
      <c r="JS1093" s="1" t="n"/>
      <c r="JT1093" s="1" t="n"/>
      <c r="JU1093" s="1" t="n"/>
    </row>
    <row r="1094">
      <c r="A1094" s="1" t="n"/>
      <c r="B1094" s="1" t="n"/>
      <c r="C1094" s="1" t="n"/>
      <c r="D1094" s="1" t="n"/>
      <c r="E1094" s="1" t="n"/>
      <c r="F1094" s="1" t="n"/>
      <c r="G1094" s="1" t="n"/>
      <c r="H1094" s="1" t="n"/>
      <c r="I1094" s="1" t="n"/>
      <c r="J1094" s="1" t="n"/>
      <c r="K1094" s="1" t="n"/>
      <c r="L1094" s="1" t="n"/>
      <c r="M1094" s="1" t="n"/>
      <c r="N1094" s="1" t="n"/>
      <c r="O1094" s="1" t="n"/>
      <c r="P1094" s="1" t="n"/>
      <c r="Q1094" s="1" t="n"/>
      <c r="R1094" s="1" t="n"/>
      <c r="S1094" s="1" t="n"/>
      <c r="T1094" s="1" t="n"/>
      <c r="U1094" s="1" t="n"/>
      <c r="V1094" s="1" t="n"/>
      <c r="W1094" s="1" t="n"/>
      <c r="X1094" s="1" t="n"/>
      <c r="Y1094" s="1" t="n"/>
      <c r="Z1094" s="1" t="n"/>
      <c r="AA1094" s="1" t="n"/>
      <c r="AB1094" s="1" t="n"/>
      <c r="AC1094" s="1" t="n"/>
      <c r="AD1094" s="1" t="n"/>
      <c r="AE1094" s="1" t="n"/>
      <c r="AF1094" s="1" t="n"/>
      <c r="AG1094" s="1" t="n"/>
      <c r="AH1094" s="1" t="n"/>
      <c r="AI1094" s="1" t="n"/>
      <c r="AJ1094" s="1" t="n"/>
      <c r="AK1094" s="1" t="n"/>
      <c r="AL1094" s="1" t="n"/>
      <c r="AM1094" s="1" t="n"/>
      <c r="AN1094" s="1" t="n"/>
      <c r="AO1094" s="1" t="n"/>
      <c r="AP1094" s="1" t="n"/>
      <c r="AQ1094" s="1" t="n"/>
      <c r="AR1094" s="1" t="n"/>
      <c r="AS1094" s="1" t="n"/>
      <c r="AT1094" s="1" t="n"/>
      <c r="AU1094" s="1" t="n"/>
      <c r="AV1094" s="1" t="n"/>
      <c r="AW1094" s="1" t="n"/>
      <c r="AX1094" s="1" t="n"/>
      <c r="AY1094" s="1" t="n"/>
      <c r="AZ1094" s="1" t="n"/>
      <c r="BA1094" s="1" t="n"/>
      <c r="BB1094" s="1" t="n"/>
      <c r="BC1094" s="1" t="n"/>
      <c r="BD1094" s="1" t="n"/>
      <c r="BE1094" s="1" t="n"/>
      <c r="BF1094" s="1" t="n"/>
      <c r="BG1094" s="1" t="n"/>
      <c r="BH1094" s="1" t="n"/>
      <c r="BI1094" s="1" t="n"/>
      <c r="BJ1094" s="1" t="n"/>
      <c r="BK1094" s="1" t="n"/>
      <c r="BL1094" s="1" t="n"/>
      <c r="BM1094" s="1" t="n"/>
      <c r="BN1094" s="1" t="n"/>
      <c r="BO1094" s="1" t="n"/>
      <c r="BP1094" s="1" t="n"/>
      <c r="BQ1094" s="1" t="n"/>
      <c r="BR1094" s="1" t="n"/>
      <c r="BS1094" s="1" t="n"/>
      <c r="BT1094" s="1" t="n"/>
      <c r="BU1094" s="1" t="n"/>
      <c r="BV1094" s="1" t="n"/>
      <c r="BW1094" s="1" t="n"/>
      <c r="BX1094" s="1" t="n"/>
      <c r="BY1094" s="1" t="n"/>
      <c r="BZ1094" s="1" t="n"/>
      <c r="CA1094" s="1" t="n"/>
      <c r="CB1094" s="1" t="n"/>
      <c r="CC1094" s="1" t="n"/>
      <c r="CD1094" s="1" t="n"/>
      <c r="CE1094" s="1" t="n"/>
      <c r="CF1094" s="1" t="n"/>
      <c r="CG1094" s="1" t="n"/>
      <c r="CH1094" s="1" t="n"/>
      <c r="CI1094" s="1" t="n"/>
      <c r="CJ1094" s="1" t="n"/>
      <c r="CK1094" s="1" t="n"/>
      <c r="CL1094" s="1" t="n"/>
      <c r="CM1094" s="1" t="n"/>
      <c r="CN1094" s="1" t="n"/>
      <c r="CO1094" s="1" t="n"/>
      <c r="CP1094" s="1" t="n"/>
      <c r="CQ1094" s="1" t="n"/>
      <c r="CR1094" s="1" t="n"/>
      <c r="CS1094" s="1" t="n"/>
      <c r="CT1094" s="1" t="n"/>
      <c r="CU1094" s="1" t="n"/>
      <c r="CV1094" s="1" t="n"/>
      <c r="CW1094" s="1" t="n"/>
      <c r="CX1094" s="1" t="n"/>
      <c r="CY1094" s="1" t="n"/>
      <c r="CZ1094" s="1" t="n"/>
      <c r="DA1094" s="1" t="n"/>
      <c r="DB1094" s="1" t="n"/>
      <c r="DC1094" s="1" t="n"/>
      <c r="DD1094" s="1" t="n"/>
      <c r="DE1094" s="1" t="n"/>
      <c r="DF1094" s="1" t="n"/>
      <c r="DG1094" s="1" t="n"/>
      <c r="DH1094" s="1" t="n"/>
      <c r="DI1094" s="1" t="n"/>
      <c r="DJ1094" s="1" t="n"/>
      <c r="DK1094" s="1" t="n"/>
      <c r="DL1094" s="1" t="n"/>
      <c r="DM1094" s="1" t="n"/>
      <c r="DN1094" s="1" t="n"/>
      <c r="DO1094" s="1" t="n"/>
      <c r="DP1094" s="1" t="n"/>
      <c r="DQ1094" s="1" t="n"/>
      <c r="DR1094" s="1" t="n"/>
      <c r="DS1094" s="1" t="n"/>
      <c r="DT1094" s="1" t="n"/>
      <c r="DU1094" s="1" t="n"/>
      <c r="DV1094" s="1" t="n"/>
      <c r="DW1094" s="1" t="n"/>
      <c r="DX1094" s="1" t="n"/>
      <c r="DY1094" s="1" t="n"/>
      <c r="DZ1094" s="1" t="n"/>
      <c r="EA1094" s="1" t="n"/>
      <c r="EB1094" s="1" t="n"/>
      <c r="EC1094" s="1" t="n"/>
      <c r="ED1094" s="1" t="n"/>
      <c r="EE1094" s="1" t="n"/>
      <c r="EF1094" s="1" t="n"/>
      <c r="EG1094" s="1" t="n"/>
      <c r="EH1094" s="1" t="n"/>
      <c r="EI1094" s="1" t="n"/>
      <c r="EJ1094" s="1" t="n"/>
      <c r="EK1094" s="1" t="n"/>
      <c r="EL1094" s="1" t="n"/>
      <c r="EM1094" s="1" t="n"/>
      <c r="EN1094" s="1" t="n"/>
      <c r="EO1094" s="1" t="n"/>
      <c r="EP1094" s="1" t="n"/>
      <c r="EQ1094" s="1" t="n"/>
      <c r="ER1094" s="1" t="n"/>
      <c r="ES1094" s="1" t="n"/>
      <c r="ET1094" s="1" t="n"/>
      <c r="EU1094" s="1" t="n"/>
      <c r="EV1094" s="1" t="n"/>
      <c r="EW1094" s="1" t="n"/>
      <c r="EX1094" s="1" t="n"/>
      <c r="EY1094" s="1" t="n"/>
      <c r="EZ1094" s="1" t="n"/>
      <c r="FA1094" s="1" t="n"/>
      <c r="FB1094" s="1" t="n"/>
      <c r="FC1094" s="1" t="n"/>
      <c r="FD1094" s="1" t="n"/>
      <c r="FE1094" s="1" t="n"/>
      <c r="FF1094" s="1" t="n"/>
      <c r="FG1094" s="1" t="n"/>
      <c r="FH1094" s="1" t="n"/>
      <c r="FI1094" s="1" t="n"/>
      <c r="FJ1094" s="1" t="n"/>
      <c r="FK1094" s="1" t="n"/>
      <c r="FL1094" s="1" t="n"/>
      <c r="FM1094" s="1" t="n"/>
      <c r="FN1094" s="1" t="n"/>
      <c r="FO1094" s="1" t="n"/>
      <c r="FP1094" s="1" t="n"/>
      <c r="FQ1094" s="1" t="n"/>
      <c r="FR1094" s="1" t="n"/>
      <c r="FS1094" s="1" t="n"/>
      <c r="FT1094" s="1" t="n"/>
      <c r="FU1094" s="1" t="n"/>
      <c r="FV1094" s="1" t="n"/>
      <c r="FW1094" s="1" t="n"/>
      <c r="FX1094" s="1" t="n"/>
      <c r="FY1094" s="1" t="n"/>
      <c r="FZ1094" s="1" t="n"/>
      <c r="GA1094" s="1" t="n"/>
      <c r="GB1094" s="1" t="n"/>
      <c r="GC1094" s="1" t="n"/>
      <c r="GD1094" s="1" t="n"/>
      <c r="GE1094" s="1" t="n"/>
      <c r="GF1094" s="1" t="n"/>
      <c r="GG1094" s="1" t="n"/>
      <c r="GH1094" s="1" t="n"/>
      <c r="GI1094" s="1" t="n"/>
      <c r="GJ1094" s="1" t="n"/>
      <c r="GK1094" s="1" t="n"/>
      <c r="GL1094" s="1" t="n"/>
      <c r="GM1094" s="1" t="n"/>
      <c r="GN1094" s="1" t="n"/>
      <c r="GO1094" s="1" t="n"/>
      <c r="GP1094" s="1" t="n"/>
      <c r="GQ1094" s="1" t="n"/>
      <c r="GR1094" s="1" t="n"/>
      <c r="GS1094" s="1" t="n"/>
      <c r="GT1094" s="1" t="n"/>
      <c r="GU1094" s="1" t="n"/>
      <c r="GV1094" s="1" t="n"/>
      <c r="GW1094" s="1" t="n"/>
      <c r="GX1094" s="1" t="n"/>
      <c r="GY1094" s="1" t="n"/>
      <c r="GZ1094" s="1" t="n"/>
      <c r="HA1094" s="1" t="n"/>
      <c r="HB1094" s="1" t="n"/>
      <c r="HC1094" s="1" t="n"/>
      <c r="HD1094" s="1" t="n"/>
      <c r="HE1094" s="1" t="n"/>
      <c r="HF1094" s="1" t="n"/>
      <c r="HG1094" s="1" t="n"/>
      <c r="HH1094" s="1" t="n"/>
      <c r="HI1094" s="1" t="n"/>
      <c r="HJ1094" s="1" t="n"/>
      <c r="HK1094" s="1" t="n"/>
      <c r="HL1094" s="1" t="n"/>
      <c r="HM1094" s="1" t="n"/>
      <c r="HN1094" s="1" t="n"/>
      <c r="HO1094" s="1" t="n"/>
      <c r="HP1094" s="1" t="n"/>
      <c r="HQ1094" s="1" t="n"/>
      <c r="HR1094" s="1" t="n"/>
      <c r="HS1094" s="1" t="n"/>
      <c r="HT1094" s="1" t="n"/>
      <c r="HU1094" s="1" t="n"/>
      <c r="HV1094" s="1" t="n"/>
      <c r="HW1094" s="1" t="n"/>
      <c r="HX1094" s="1" t="n"/>
      <c r="HY1094" s="1" t="n"/>
      <c r="HZ1094" s="1" t="n"/>
      <c r="IA1094" s="1" t="n"/>
      <c r="IB1094" s="1" t="n"/>
      <c r="IC1094" s="1" t="n"/>
      <c r="ID1094" s="1" t="n"/>
      <c r="IE1094" s="1" t="n"/>
      <c r="IF1094" s="1" t="n"/>
      <c r="IG1094" s="1" t="n"/>
      <c r="IH1094" s="1" t="n"/>
      <c r="II1094" s="1" t="n"/>
      <c r="IJ1094" s="1" t="n"/>
      <c r="IK1094" s="1" t="n"/>
      <c r="IL1094" s="1" t="n"/>
      <c r="IM1094" s="1" t="n"/>
      <c r="IN1094" s="1" t="n"/>
      <c r="IO1094" s="1" t="n"/>
      <c r="IP1094" s="1" t="n"/>
      <c r="IQ1094" s="1" t="n"/>
      <c r="IR1094" s="1" t="n"/>
      <c r="IS1094" s="1" t="n"/>
      <c r="IT1094" s="1" t="n"/>
      <c r="IU1094" s="1" t="n"/>
      <c r="IV1094" s="1" t="n"/>
      <c r="IW1094" s="1" t="n"/>
      <c r="IX1094" s="1" t="n"/>
      <c r="IY1094" s="1" t="n"/>
      <c r="IZ1094" s="1" t="n"/>
      <c r="JA1094" s="1" t="n"/>
      <c r="JB1094" s="1" t="n"/>
      <c r="JC1094" s="1" t="n"/>
      <c r="JD1094" s="1" t="n"/>
      <c r="JE1094" s="1" t="n"/>
      <c r="JF1094" s="1" t="n"/>
      <c r="JG1094" s="1" t="n"/>
      <c r="JH1094" s="1" t="n"/>
      <c r="JI1094" s="1" t="n"/>
      <c r="JJ1094" s="1" t="n"/>
      <c r="JK1094" s="1" t="n"/>
      <c r="JL1094" s="1" t="n"/>
      <c r="JM1094" s="1" t="n"/>
      <c r="JN1094" s="1" t="n"/>
      <c r="JO1094" s="1" t="n"/>
      <c r="JP1094" s="1" t="n"/>
      <c r="JQ1094" s="1" t="n"/>
      <c r="JR1094" s="1" t="n"/>
      <c r="JS1094" s="1" t="n"/>
      <c r="JT1094" s="1" t="n"/>
      <c r="JU1094" s="1" t="n"/>
    </row>
    <row r="1095">
      <c r="A1095" s="1" t="n"/>
      <c r="B1095" s="1" t="n"/>
      <c r="C1095" s="1" t="n"/>
      <c r="D1095" s="1" t="n"/>
      <c r="E1095" s="1" t="n"/>
      <c r="F1095" s="1" t="n"/>
      <c r="G1095" s="1" t="n"/>
      <c r="H1095" s="1" t="n"/>
      <c r="I1095" s="1" t="n"/>
      <c r="J1095" s="1" t="n"/>
      <c r="K1095" s="1" t="n"/>
      <c r="L1095" s="1" t="n"/>
      <c r="M1095" s="1" t="n"/>
      <c r="N1095" s="1" t="n"/>
      <c r="O1095" s="1" t="n"/>
      <c r="P1095" s="1" t="n"/>
      <c r="Q1095" s="1" t="n"/>
      <c r="R1095" s="1" t="n"/>
      <c r="S1095" s="1" t="n"/>
      <c r="T1095" s="1" t="n"/>
      <c r="U1095" s="1" t="n"/>
      <c r="V1095" s="1" t="n"/>
      <c r="W1095" s="1" t="n"/>
      <c r="X1095" s="1" t="n"/>
      <c r="Y1095" s="1" t="n"/>
      <c r="Z1095" s="1" t="n"/>
      <c r="AA1095" s="1" t="n"/>
      <c r="AB1095" s="1" t="n"/>
      <c r="AC1095" s="1" t="n"/>
      <c r="AD1095" s="1" t="n"/>
      <c r="AE1095" s="1" t="n"/>
      <c r="AF1095" s="1" t="n"/>
      <c r="AG1095" s="1" t="n"/>
      <c r="AH1095" s="1" t="n"/>
      <c r="AI1095" s="1" t="n"/>
      <c r="AJ1095" s="1" t="n"/>
      <c r="AK1095" s="1" t="n"/>
      <c r="AL1095" s="1" t="n"/>
      <c r="AM1095" s="1" t="n"/>
      <c r="AN1095" s="1" t="n"/>
      <c r="AO1095" s="1" t="n"/>
      <c r="AP1095" s="1" t="n"/>
      <c r="AQ1095" s="1" t="n"/>
      <c r="AR1095" s="1" t="n"/>
      <c r="AS1095" s="1" t="n"/>
      <c r="AT1095" s="1" t="n"/>
      <c r="AU1095" s="1" t="n"/>
      <c r="AV1095" s="1" t="n"/>
      <c r="AW1095" s="1" t="n"/>
      <c r="AX1095" s="1" t="n"/>
      <c r="AY1095" s="1" t="n"/>
      <c r="AZ1095" s="1" t="n"/>
      <c r="BA1095" s="1" t="n"/>
      <c r="BB1095" s="1" t="n"/>
      <c r="BC1095" s="1" t="n"/>
      <c r="BD1095" s="1" t="n"/>
      <c r="BE1095" s="1" t="n"/>
      <c r="BF1095" s="1" t="n"/>
      <c r="BG1095" s="1" t="n"/>
      <c r="BH1095" s="1" t="n"/>
      <c r="BI1095" s="1" t="n"/>
      <c r="BJ1095" s="1" t="n"/>
      <c r="BK1095" s="1" t="n"/>
      <c r="BL1095" s="1" t="n"/>
      <c r="BM1095" s="1" t="n"/>
      <c r="BN1095" s="1" t="n"/>
      <c r="BO1095" s="1" t="n"/>
      <c r="BP1095" s="1" t="n"/>
      <c r="BQ1095" s="1" t="n"/>
      <c r="BR1095" s="1" t="n"/>
      <c r="BS1095" s="1" t="n"/>
      <c r="BT1095" s="1" t="n"/>
      <c r="BU1095" s="1" t="n"/>
      <c r="BV1095" s="1" t="n"/>
      <c r="BW1095" s="1" t="n"/>
      <c r="BX1095" s="1" t="n"/>
      <c r="BY1095" s="1" t="n"/>
      <c r="BZ1095" s="1" t="n"/>
      <c r="CA1095" s="1" t="n"/>
      <c r="CB1095" s="1" t="n"/>
      <c r="CC1095" s="1" t="n"/>
      <c r="CD1095" s="1" t="n"/>
      <c r="CE1095" s="1" t="n"/>
      <c r="CF1095" s="1" t="n"/>
      <c r="CG1095" s="1" t="n"/>
      <c r="CH1095" s="1" t="n"/>
      <c r="CI1095" s="1" t="n"/>
      <c r="CJ1095" s="1" t="n"/>
      <c r="CK1095" s="1" t="n"/>
      <c r="CL1095" s="1" t="n"/>
      <c r="CM1095" s="1" t="n"/>
      <c r="CN1095" s="1" t="n"/>
      <c r="CO1095" s="1" t="n"/>
      <c r="CP1095" s="1" t="n"/>
      <c r="CQ1095" s="1" t="n"/>
      <c r="CR1095" s="1" t="n"/>
      <c r="CS1095" s="1" t="n"/>
      <c r="CT1095" s="1" t="n"/>
      <c r="CU1095" s="1" t="n"/>
      <c r="CV1095" s="1" t="n"/>
      <c r="CW1095" s="1" t="n"/>
      <c r="CX1095" s="1" t="n"/>
      <c r="CY1095" s="1" t="n"/>
      <c r="CZ1095" s="1" t="n"/>
      <c r="DA1095" s="1" t="n"/>
      <c r="DB1095" s="1" t="n"/>
      <c r="DC1095" s="1" t="n"/>
      <c r="DD1095" s="1" t="n"/>
      <c r="DE1095" s="1" t="n"/>
      <c r="DF1095" s="1" t="n"/>
      <c r="DG1095" s="1" t="n"/>
      <c r="DH1095" s="1" t="n"/>
      <c r="DI1095" s="1" t="n"/>
      <c r="DJ1095" s="1" t="n"/>
      <c r="DK1095" s="1" t="n"/>
      <c r="DL1095" s="1" t="n"/>
      <c r="DM1095" s="1" t="n"/>
      <c r="DN1095" s="1" t="n"/>
      <c r="DO1095" s="1" t="n"/>
      <c r="DP1095" s="1" t="n"/>
      <c r="DQ1095" s="1" t="n"/>
      <c r="DR1095" s="1" t="n"/>
      <c r="DS1095" s="1" t="n"/>
      <c r="DT1095" s="1" t="n"/>
      <c r="DU1095" s="1" t="n"/>
      <c r="DV1095" s="1" t="n"/>
      <c r="DW1095" s="1" t="n"/>
      <c r="DX1095" s="1" t="n"/>
      <c r="DY1095" s="1" t="n"/>
      <c r="DZ1095" s="1" t="n"/>
      <c r="EA1095" s="1" t="n"/>
      <c r="EB1095" s="1" t="n"/>
      <c r="EC1095" s="1" t="n"/>
      <c r="ED1095" s="1" t="n"/>
      <c r="EE1095" s="1" t="n"/>
      <c r="EF1095" s="1" t="n"/>
      <c r="EG1095" s="1" t="n"/>
      <c r="EH1095" s="1" t="n"/>
      <c r="EI1095" s="1" t="n"/>
      <c r="EJ1095" s="1" t="n"/>
      <c r="EK1095" s="1" t="n"/>
      <c r="EL1095" s="1" t="n"/>
      <c r="EM1095" s="1" t="n"/>
      <c r="EN1095" s="1" t="n"/>
      <c r="EO1095" s="1" t="n"/>
      <c r="EP1095" s="1" t="n"/>
      <c r="EQ1095" s="1" t="n"/>
      <c r="ER1095" s="1" t="n"/>
      <c r="ES1095" s="1" t="n"/>
      <c r="ET1095" s="1" t="n"/>
      <c r="EU1095" s="1" t="n"/>
      <c r="EV1095" s="1" t="n"/>
      <c r="EW1095" s="1" t="n"/>
      <c r="EX1095" s="1" t="n"/>
      <c r="EY1095" s="1" t="n"/>
      <c r="EZ1095" s="1" t="n"/>
      <c r="FA1095" s="1" t="n"/>
      <c r="FB1095" s="1" t="n"/>
      <c r="FC1095" s="1" t="n"/>
      <c r="FD1095" s="1" t="n"/>
      <c r="FE1095" s="1" t="n"/>
      <c r="FF1095" s="1" t="n"/>
      <c r="FG1095" s="1" t="n"/>
      <c r="FH1095" s="1" t="n"/>
      <c r="FI1095" s="1" t="n"/>
      <c r="FJ1095" s="1" t="n"/>
      <c r="FK1095" s="1" t="n"/>
      <c r="FL1095" s="1" t="n"/>
      <c r="FM1095" s="1" t="n"/>
      <c r="FN1095" s="1" t="n"/>
      <c r="FO1095" s="1" t="n"/>
      <c r="FP1095" s="1" t="n"/>
      <c r="FQ1095" s="1" t="n"/>
      <c r="FR1095" s="1" t="n"/>
      <c r="FS1095" s="1" t="n"/>
      <c r="FT1095" s="1" t="n"/>
      <c r="FU1095" s="1" t="n"/>
      <c r="FV1095" s="1" t="n"/>
      <c r="FW1095" s="1" t="n"/>
      <c r="FX1095" s="1" t="n"/>
      <c r="FY1095" s="1" t="n"/>
      <c r="FZ1095" s="1" t="n"/>
      <c r="GA1095" s="1" t="n"/>
      <c r="GB1095" s="1" t="n"/>
      <c r="GC1095" s="1" t="n"/>
      <c r="GD1095" s="1" t="n"/>
      <c r="GE1095" s="1" t="n"/>
      <c r="GF1095" s="1" t="n"/>
      <c r="GG1095" s="1" t="n"/>
      <c r="GH1095" s="1" t="n"/>
      <c r="GI1095" s="1" t="n"/>
      <c r="GJ1095" s="1" t="n"/>
      <c r="GK1095" s="1" t="n"/>
      <c r="GL1095" s="1" t="n"/>
      <c r="GM1095" s="1" t="n"/>
      <c r="GN1095" s="1" t="n"/>
      <c r="GO1095" s="1" t="n"/>
      <c r="GP1095" s="1" t="n"/>
      <c r="GQ1095" s="1" t="n"/>
      <c r="GR1095" s="1" t="n"/>
      <c r="GS1095" s="1" t="n"/>
      <c r="GT1095" s="1" t="n"/>
      <c r="GU1095" s="1" t="n"/>
      <c r="GV1095" s="1" t="n"/>
      <c r="GW1095" s="1" t="n"/>
      <c r="GX1095" s="1" t="n"/>
      <c r="GY1095" s="1" t="n"/>
      <c r="GZ1095" s="1" t="n"/>
      <c r="HA1095" s="1" t="n"/>
      <c r="HB1095" s="1" t="n"/>
      <c r="HC1095" s="1" t="n"/>
      <c r="HD1095" s="1" t="n"/>
      <c r="HE1095" s="1" t="n"/>
      <c r="HF1095" s="1" t="n"/>
      <c r="HG1095" s="1" t="n"/>
      <c r="HH1095" s="1" t="n"/>
      <c r="HI1095" s="1" t="n"/>
      <c r="HJ1095" s="1" t="n"/>
      <c r="HK1095" s="1" t="n"/>
      <c r="HL1095" s="1" t="n"/>
      <c r="HM1095" s="1" t="n"/>
      <c r="HN1095" s="1" t="n"/>
      <c r="HO1095" s="1" t="n"/>
      <c r="HP1095" s="1" t="n"/>
      <c r="HQ1095" s="1" t="n"/>
      <c r="HR1095" s="1" t="n"/>
      <c r="HS1095" s="1" t="n"/>
      <c r="HT1095" s="1" t="n"/>
      <c r="HU1095" s="1" t="n"/>
      <c r="HV1095" s="1" t="n"/>
      <c r="HW1095" s="1" t="n"/>
      <c r="HX1095" s="1" t="n"/>
      <c r="HY1095" s="1" t="n"/>
      <c r="HZ1095" s="1" t="n"/>
      <c r="IA1095" s="1" t="n"/>
      <c r="IB1095" s="1" t="n"/>
      <c r="IC1095" s="1" t="n"/>
      <c r="ID1095" s="1" t="n"/>
      <c r="IE1095" s="1" t="n"/>
      <c r="IF1095" s="1" t="n"/>
      <c r="IG1095" s="1" t="n"/>
      <c r="IH1095" s="1" t="n"/>
      <c r="II1095" s="1" t="n"/>
      <c r="IJ1095" s="1" t="n"/>
      <c r="IK1095" s="1" t="n"/>
      <c r="IL1095" s="1" t="n"/>
      <c r="IM1095" s="1" t="n"/>
      <c r="IN1095" s="1" t="n"/>
      <c r="IO1095" s="1" t="n"/>
      <c r="IP1095" s="1" t="n"/>
      <c r="IQ1095" s="1" t="n"/>
      <c r="IR1095" s="1" t="n"/>
      <c r="IS1095" s="1" t="n"/>
      <c r="IT1095" s="1" t="n"/>
      <c r="IU1095" s="1" t="n"/>
      <c r="IV1095" s="1" t="n"/>
      <c r="IW1095" s="1" t="n"/>
      <c r="IX1095" s="1" t="n"/>
      <c r="IY1095" s="1" t="n"/>
      <c r="IZ1095" s="1" t="n"/>
      <c r="JA1095" s="1" t="n"/>
      <c r="JB1095" s="1" t="n"/>
      <c r="JC1095" s="1" t="n"/>
      <c r="JD1095" s="1" t="n"/>
      <c r="JE1095" s="1" t="n"/>
      <c r="JF1095" s="1" t="n"/>
      <c r="JG1095" s="1" t="n"/>
      <c r="JH1095" s="1" t="n"/>
      <c r="JI1095" s="1" t="n"/>
      <c r="JJ1095" s="1" t="n"/>
      <c r="JK1095" s="1" t="n"/>
      <c r="JL1095" s="1" t="n"/>
      <c r="JM1095" s="1" t="n"/>
      <c r="JN1095" s="1" t="n"/>
      <c r="JO1095" s="1" t="n"/>
      <c r="JP1095" s="1" t="n"/>
      <c r="JQ1095" s="1" t="n"/>
      <c r="JR1095" s="1" t="n"/>
      <c r="JS1095" s="1" t="n"/>
      <c r="JT1095" s="1" t="n"/>
      <c r="JU1095" s="1" t="n"/>
    </row>
    <row r="1096">
      <c r="A1096" s="1" t="n"/>
      <c r="B1096" s="1" t="n"/>
      <c r="C1096" s="1" t="n"/>
      <c r="D1096" s="1" t="n"/>
      <c r="E1096" s="1" t="n"/>
      <c r="F1096" s="1" t="n"/>
      <c r="G1096" s="1" t="n"/>
      <c r="H1096" s="1" t="n"/>
      <c r="I1096" s="1" t="n"/>
      <c r="J1096" s="1" t="n"/>
      <c r="K1096" s="1" t="n"/>
      <c r="L1096" s="1" t="n"/>
      <c r="M1096" s="1" t="n"/>
      <c r="N1096" s="1" t="n"/>
      <c r="O1096" s="1" t="n"/>
      <c r="P1096" s="1" t="n"/>
      <c r="Q1096" s="1" t="n"/>
      <c r="R1096" s="1" t="n"/>
      <c r="S1096" s="1" t="n"/>
      <c r="T1096" s="1" t="n"/>
      <c r="U1096" s="1" t="n"/>
      <c r="V1096" s="1" t="n"/>
      <c r="W1096" s="1" t="n"/>
      <c r="X1096" s="1" t="n"/>
      <c r="Y1096" s="1" t="n"/>
      <c r="Z1096" s="1" t="n"/>
      <c r="AA1096" s="1" t="n"/>
      <c r="AB1096" s="1" t="n"/>
      <c r="AC1096" s="1" t="n"/>
      <c r="AD1096" s="1" t="n"/>
      <c r="AE1096" s="1" t="n"/>
      <c r="AF1096" s="1" t="n"/>
      <c r="AG1096" s="1" t="n"/>
      <c r="AH1096" s="1" t="n"/>
      <c r="AI1096" s="1" t="n"/>
      <c r="AJ1096" s="1" t="n"/>
      <c r="AK1096" s="1" t="n"/>
      <c r="AL1096" s="1" t="n"/>
      <c r="AM1096" s="1" t="n"/>
      <c r="AN1096" s="1" t="n"/>
      <c r="AO1096" s="1" t="n"/>
      <c r="AP1096" s="1" t="n"/>
      <c r="AQ1096" s="1" t="n"/>
      <c r="AR1096" s="1" t="n"/>
      <c r="AS1096" s="1" t="n"/>
      <c r="AT1096" s="1" t="n"/>
      <c r="AU1096" s="1" t="n"/>
      <c r="AV1096" s="1" t="n"/>
      <c r="AW1096" s="1" t="n"/>
      <c r="AX1096" s="1" t="n"/>
      <c r="AY1096" s="1" t="n"/>
      <c r="AZ1096" s="1" t="n"/>
      <c r="BA1096" s="1" t="n"/>
      <c r="BB1096" s="1" t="n"/>
      <c r="BC1096" s="1" t="n"/>
      <c r="BD1096" s="1" t="n"/>
      <c r="BE1096" s="1" t="n"/>
      <c r="BF1096" s="1" t="n"/>
      <c r="BG1096" s="1" t="n"/>
      <c r="BH1096" s="1" t="n"/>
      <c r="BI1096" s="1" t="n"/>
      <c r="BJ1096" s="1" t="n"/>
      <c r="BK1096" s="1" t="n"/>
      <c r="BL1096" s="1" t="n"/>
      <c r="BM1096" s="1" t="n"/>
      <c r="BN1096" s="1" t="n"/>
      <c r="BO1096" s="1" t="n"/>
      <c r="BP1096" s="1" t="n"/>
      <c r="BQ1096" s="1" t="n"/>
      <c r="BR1096" s="1" t="n"/>
      <c r="BS1096" s="1" t="n"/>
      <c r="BT1096" s="1" t="n"/>
      <c r="BU1096" s="1" t="n"/>
      <c r="BV1096" s="1" t="n"/>
      <c r="BW1096" s="1" t="n"/>
      <c r="BX1096" s="1" t="n"/>
      <c r="BY1096" s="1" t="n"/>
      <c r="BZ1096" s="1" t="n"/>
      <c r="CA1096" s="1" t="n"/>
      <c r="CB1096" s="1" t="n"/>
      <c r="CC1096" s="1" t="n"/>
      <c r="CD1096" s="1" t="n"/>
      <c r="CE1096" s="1" t="n"/>
      <c r="CF1096" s="1" t="n"/>
      <c r="CG1096" s="1" t="n"/>
      <c r="CH1096" s="1" t="n"/>
      <c r="CI1096" s="1" t="n"/>
      <c r="CJ1096" s="1" t="n"/>
      <c r="CK1096" s="1" t="n"/>
      <c r="CL1096" s="1" t="n"/>
      <c r="CM1096" s="1" t="n"/>
      <c r="CN1096" s="1" t="n"/>
      <c r="CO1096" s="1" t="n"/>
      <c r="CP1096" s="1" t="n"/>
      <c r="CQ1096" s="1" t="n"/>
      <c r="CR1096" s="1" t="n"/>
      <c r="CS1096" s="1" t="n"/>
      <c r="CT1096" s="1" t="n"/>
      <c r="CU1096" s="1" t="n"/>
      <c r="CV1096" s="1" t="n"/>
      <c r="CW1096" s="1" t="n"/>
      <c r="CX1096" s="1" t="n"/>
      <c r="CY1096" s="1" t="n"/>
      <c r="CZ1096" s="1" t="n"/>
      <c r="DA1096" s="1" t="n"/>
      <c r="DB1096" s="1" t="n"/>
      <c r="DC1096" s="1" t="n"/>
      <c r="DD1096" s="1" t="n"/>
      <c r="DE1096" s="1" t="n"/>
      <c r="DF1096" s="1" t="n"/>
      <c r="DG1096" s="1" t="n"/>
      <c r="DH1096" s="1" t="n"/>
      <c r="DI1096" s="1" t="n"/>
      <c r="DJ1096" s="1" t="n"/>
      <c r="DK1096" s="1" t="n"/>
      <c r="DL1096" s="1" t="n"/>
      <c r="DM1096" s="1" t="n"/>
      <c r="DN1096" s="1" t="n"/>
      <c r="DO1096" s="1" t="n"/>
      <c r="DP1096" s="1" t="n"/>
      <c r="DQ1096" s="1" t="n"/>
      <c r="DR1096" s="1" t="n"/>
      <c r="DS1096" s="1" t="n"/>
      <c r="DT1096" s="1" t="n"/>
      <c r="DU1096" s="1" t="n"/>
      <c r="DV1096" s="1" t="n"/>
      <c r="DW1096" s="1" t="n"/>
      <c r="DX1096" s="1" t="n"/>
      <c r="DY1096" s="1" t="n"/>
      <c r="DZ1096" s="1" t="n"/>
      <c r="EA1096" s="1" t="n"/>
      <c r="EB1096" s="1" t="n"/>
      <c r="EC1096" s="1" t="n"/>
      <c r="ED1096" s="1" t="n"/>
      <c r="EE1096" s="1" t="n"/>
      <c r="EF1096" s="1" t="n"/>
      <c r="EG1096" s="1" t="n"/>
      <c r="EH1096" s="1" t="n"/>
      <c r="EI1096" s="1" t="n"/>
      <c r="EJ1096" s="1" t="n"/>
      <c r="EK1096" s="1" t="n"/>
      <c r="EL1096" s="1" t="n"/>
      <c r="EM1096" s="1" t="n"/>
      <c r="EN1096" s="1" t="n"/>
      <c r="EO1096" s="1" t="n"/>
      <c r="EP1096" s="1" t="n"/>
      <c r="EQ1096" s="1" t="n"/>
      <c r="ER1096" s="1" t="n"/>
      <c r="ES1096" s="1" t="n"/>
      <c r="ET1096" s="1" t="n"/>
      <c r="EU1096" s="1" t="n"/>
      <c r="EV1096" s="1" t="n"/>
      <c r="EW1096" s="1" t="n"/>
      <c r="EX1096" s="1" t="n"/>
      <c r="EY1096" s="1" t="n"/>
      <c r="EZ1096" s="1" t="n"/>
      <c r="FA1096" s="1" t="n"/>
      <c r="FB1096" s="1" t="n"/>
      <c r="FC1096" s="1" t="n"/>
      <c r="FD1096" s="1" t="n"/>
      <c r="FE1096" s="1" t="n"/>
      <c r="FF1096" s="1" t="n"/>
      <c r="FG1096" s="1" t="n"/>
      <c r="FH1096" s="1" t="n"/>
      <c r="FI1096" s="1" t="n"/>
      <c r="FJ1096" s="1" t="n"/>
      <c r="FK1096" s="1" t="n"/>
      <c r="FL1096" s="1" t="n"/>
      <c r="FM1096" s="1" t="n"/>
      <c r="FN1096" s="1" t="n"/>
      <c r="FO1096" s="1" t="n"/>
      <c r="FP1096" s="1" t="n"/>
      <c r="FQ1096" s="1" t="n"/>
      <c r="FR1096" s="1" t="n"/>
      <c r="FS1096" s="1" t="n"/>
      <c r="FT1096" s="1" t="n"/>
      <c r="FU1096" s="1" t="n"/>
      <c r="FV1096" s="1" t="n"/>
      <c r="FW1096" s="1" t="n"/>
      <c r="FX1096" s="1" t="n"/>
      <c r="FY1096" s="1" t="n"/>
      <c r="FZ1096" s="1" t="n"/>
      <c r="GA1096" s="1" t="n"/>
      <c r="GB1096" s="1" t="n"/>
      <c r="GC1096" s="1" t="n"/>
      <c r="GD1096" s="1" t="n"/>
      <c r="GE1096" s="1" t="n"/>
      <c r="GF1096" s="1" t="n"/>
      <c r="GG1096" s="1" t="n"/>
      <c r="GH1096" s="1" t="n"/>
      <c r="GI1096" s="1" t="n"/>
      <c r="GJ1096" s="1" t="n"/>
      <c r="GK1096" s="1" t="n"/>
      <c r="GL1096" s="1" t="n"/>
      <c r="GM1096" s="1" t="n"/>
      <c r="GN1096" s="1" t="n"/>
      <c r="GO1096" s="1" t="n"/>
      <c r="GP1096" s="1" t="n"/>
      <c r="GQ1096" s="1" t="n"/>
      <c r="GR1096" s="1" t="n"/>
      <c r="GS1096" s="1" t="n"/>
      <c r="GT1096" s="1" t="n"/>
      <c r="GU1096" s="1" t="n"/>
      <c r="GV1096" s="1" t="n"/>
      <c r="GW1096" s="1" t="n"/>
      <c r="GX1096" s="1" t="n"/>
      <c r="GY1096" s="1" t="n"/>
      <c r="GZ1096" s="1" t="n"/>
      <c r="HA1096" s="1" t="n"/>
      <c r="HB1096" s="1" t="n"/>
      <c r="HC1096" s="1" t="n"/>
      <c r="HD1096" s="1" t="n"/>
      <c r="HE1096" s="1" t="n"/>
      <c r="HF1096" s="1" t="n"/>
      <c r="HG1096" s="1" t="n"/>
      <c r="HH1096" s="1" t="n"/>
      <c r="HI1096" s="1" t="n"/>
      <c r="HJ1096" s="1" t="n"/>
      <c r="HK1096" s="1" t="n"/>
      <c r="HL1096" s="1" t="n"/>
      <c r="HM1096" s="1" t="n"/>
      <c r="HN1096" s="1" t="n"/>
      <c r="HO1096" s="1" t="n"/>
      <c r="HP1096" s="1" t="n"/>
      <c r="HQ1096" s="1" t="n"/>
      <c r="HR1096" s="1" t="n"/>
      <c r="HS1096" s="1" t="n"/>
      <c r="HT1096" s="1" t="n"/>
      <c r="HU1096" s="1" t="n"/>
      <c r="HV1096" s="1" t="n"/>
      <c r="HW1096" s="1" t="n"/>
      <c r="HX1096" s="1" t="n"/>
      <c r="HY1096" s="1" t="n"/>
      <c r="HZ1096" s="1" t="n"/>
      <c r="IA1096" s="1" t="n"/>
      <c r="IB1096" s="1" t="n"/>
      <c r="IC1096" s="1" t="n"/>
      <c r="ID1096" s="1" t="n"/>
      <c r="IE1096" s="1" t="n"/>
      <c r="IF1096" s="1" t="n"/>
      <c r="IG1096" s="1" t="n"/>
      <c r="IH1096" s="1" t="n"/>
      <c r="II1096" s="1" t="n"/>
      <c r="IJ1096" s="1" t="n"/>
      <c r="IK1096" s="1" t="n"/>
      <c r="IL1096" s="1" t="n"/>
      <c r="IM1096" s="1" t="n"/>
      <c r="IN1096" s="1" t="n"/>
      <c r="IO1096" s="1" t="n"/>
      <c r="IP1096" s="1" t="n"/>
      <c r="IQ1096" s="1" t="n"/>
      <c r="IR1096" s="1" t="n"/>
      <c r="IS1096" s="1" t="n"/>
      <c r="IT1096" s="1" t="n"/>
      <c r="IU1096" s="1" t="n"/>
      <c r="IV1096" s="1" t="n"/>
      <c r="IW1096" s="1" t="n"/>
      <c r="IX1096" s="1" t="n"/>
      <c r="IY1096" s="1" t="n"/>
      <c r="IZ1096" s="1" t="n"/>
      <c r="JA1096" s="1" t="n"/>
      <c r="JB1096" s="1" t="n"/>
      <c r="JC1096" s="1" t="n"/>
      <c r="JD1096" s="1" t="n"/>
      <c r="JE1096" s="1" t="n"/>
      <c r="JF1096" s="1" t="n"/>
      <c r="JG1096" s="1" t="n"/>
      <c r="JH1096" s="1" t="n"/>
      <c r="JI1096" s="1" t="n"/>
      <c r="JJ1096" s="1" t="n"/>
      <c r="JK1096" s="1" t="n"/>
      <c r="JL1096" s="1" t="n"/>
      <c r="JM1096" s="1" t="n"/>
      <c r="JN1096" s="1" t="n"/>
      <c r="JO1096" s="1" t="n"/>
      <c r="JP1096" s="1" t="n"/>
      <c r="JQ1096" s="1" t="n"/>
      <c r="JR1096" s="1" t="n"/>
      <c r="JS1096" s="1" t="n"/>
      <c r="JT1096" s="1" t="n"/>
      <c r="JU1096" s="1" t="n"/>
    </row>
  </sheetData>
  <mergeCells count="1">
    <mergeCell ref="B53:I53"/>
  </mergeCells>
  <hyperlinks>
    <hyperlink xmlns:r="http://schemas.openxmlformats.org/officeDocument/2006/relationships" ref="B53" r:id="rId1"/>
  </hyperlinks>
  <pageMargins left="0.3" right="0.3" top="0.3" bottom="0.3" header="0" footer="0"/>
  <pageSetup orientation="landscape" scale="60" fitToHeight="0" horizontalDpi="4294967292" verticalDpi="4294967292"/>
  <rowBreaks count="1" manualBreakCount="1">
    <brk id="21" min="0" max="16383" man="1"/>
  </rowBreak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U1095"/>
  <sheetViews>
    <sheetView showGridLines="0" zoomScaleNormal="100" workbookViewId="0">
      <pane ySplit="11" topLeftCell="A12" activePane="bottomLeft" state="frozen"/>
      <selection pane="bottomLeft" activeCell="C3" sqref="C3"/>
    </sheetView>
  </sheetViews>
  <sheetFormatPr baseColWidth="8" defaultColWidth="11" defaultRowHeight="12.5"/>
  <cols>
    <col width="3.33203125" customWidth="1" style="4" min="1" max="1"/>
    <col width="11" customWidth="1" style="4" min="2" max="2"/>
    <col width="30.83203125" customWidth="1" style="4" min="3" max="7"/>
    <col width="20.83203125" customWidth="1" style="4" min="8" max="9"/>
    <col width="3.33203125" customWidth="1" style="4" min="10" max="10"/>
    <col width="11" customWidth="1" style="4" min="11" max="16"/>
    <col width="9" customWidth="1" style="4" min="17" max="17"/>
    <col width="11" customWidth="1" style="4" min="18" max="16384"/>
  </cols>
  <sheetData>
    <row r="1" ht="45" customHeight="1" s="9">
      <c r="A1" s="1" t="n"/>
      <c r="B1" s="11" t="inlineStr">
        <is>
          <t>PLANTILLA DE CALENDARIO DE PROYECTO</t>
        </is>
      </c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  <c r="IT1" s="1" t="n"/>
      <c r="IU1" s="1" t="n"/>
      <c r="IV1" s="1" t="n"/>
      <c r="IW1" s="1" t="n"/>
    </row>
    <row r="2" ht="25" customFormat="1" customHeight="1" s="6">
      <c r="A2" s="5" t="n"/>
      <c r="B2" s="5" t="n"/>
      <c r="C2" s="12" t="inlineStr">
        <is>
          <t>NOMBRE DEL PROYECTO</t>
        </is>
      </c>
      <c r="D2" s="10" t="n"/>
      <c r="E2" s="10" t="n"/>
      <c r="F2" s="39" t="inlineStr">
        <is>
          <t>CLAVE DE LAS PARTES INTERESADAS</t>
        </is>
      </c>
      <c r="G2" s="40" t="n"/>
      <c r="H2" s="10" t="n"/>
      <c r="I2" s="10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25" customFormat="1" customHeight="1" s="6" thickBot="1">
      <c r="A3" s="5" t="n"/>
      <c r="B3" s="5" t="n"/>
      <c r="C3" s="75" t="n"/>
      <c r="D3" s="76" t="n"/>
      <c r="F3" s="41" t="inlineStr">
        <is>
          <t>PARTE INTERESADA 1</t>
        </is>
      </c>
      <c r="G3" s="42" t="inlineStr">
        <is>
          <t>PARTES INTERESADAS 7</t>
        </is>
      </c>
      <c r="H3" s="10" t="n"/>
      <c r="I3" s="38" t="n"/>
      <c r="J3" s="5" t="n"/>
      <c r="K3" s="5" t="n"/>
      <c r="L3" s="5" t="n"/>
      <c r="M3" s="5" t="n"/>
      <c r="N3" s="5" t="n"/>
      <c r="O3" s="5" t="n"/>
      <c r="P3" s="5" t="n"/>
      <c r="Q3" s="5" t="n"/>
      <c r="R3" s="5" t="n"/>
      <c r="S3" s="5" t="n"/>
      <c r="T3" s="5" t="n"/>
      <c r="U3" s="5" t="n"/>
      <c r="V3" s="5" t="n"/>
      <c r="W3" s="5" t="n"/>
      <c r="X3" s="5" t="n"/>
      <c r="Y3" s="5" t="n"/>
      <c r="Z3" s="5" t="n"/>
      <c r="AA3" s="5" t="n"/>
      <c r="AB3" s="5" t="n"/>
      <c r="AC3" s="5" t="n"/>
      <c r="AD3" s="5" t="n"/>
      <c r="AE3" s="5" t="n"/>
      <c r="AF3" s="5" t="n"/>
      <c r="AG3" s="5" t="n"/>
      <c r="AH3" s="5" t="n"/>
      <c r="AI3" s="5" t="n"/>
      <c r="AJ3" s="5" t="n"/>
      <c r="AK3" s="5" t="n"/>
      <c r="AL3" s="5" t="n"/>
      <c r="AM3" s="5" t="n"/>
      <c r="AN3" s="5" t="n"/>
      <c r="AO3" s="5" t="n"/>
      <c r="AP3" s="5" t="n"/>
      <c r="AQ3" s="5" t="n"/>
      <c r="AR3" s="5" t="n"/>
      <c r="AS3" s="5" t="n"/>
      <c r="AT3" s="5" t="n"/>
      <c r="AU3" s="5" t="n"/>
      <c r="AV3" s="5" t="n"/>
      <c r="AW3" s="5" t="n"/>
      <c r="AX3" s="5" t="n"/>
      <c r="AY3" s="5" t="n"/>
      <c r="AZ3" s="5" t="n"/>
      <c r="BA3" s="5" t="n"/>
      <c r="BB3" s="5" t="n"/>
      <c r="BC3" s="5" t="n"/>
      <c r="BD3" s="5" t="n"/>
      <c r="BE3" s="5" t="n"/>
      <c r="BF3" s="5" t="n"/>
      <c r="BG3" s="5" t="n"/>
      <c r="BH3" s="5" t="n"/>
      <c r="BI3" s="5" t="n"/>
      <c r="BJ3" s="5" t="n"/>
      <c r="BK3" s="5" t="n"/>
      <c r="BL3" s="5" t="n"/>
      <c r="BM3" s="5" t="n"/>
      <c r="BN3" s="5" t="n"/>
      <c r="BO3" s="5" t="n"/>
      <c r="BP3" s="5" t="n"/>
      <c r="BQ3" s="5" t="n"/>
      <c r="BR3" s="5" t="n"/>
      <c r="BS3" s="5" t="n"/>
      <c r="BT3" s="5" t="n"/>
      <c r="BU3" s="5" t="n"/>
      <c r="BV3" s="5" t="n"/>
      <c r="BW3" s="5" t="n"/>
      <c r="BX3" s="5" t="n"/>
      <c r="BY3" s="5" t="n"/>
      <c r="BZ3" s="5" t="n"/>
      <c r="CA3" s="5" t="n"/>
      <c r="CB3" s="5" t="n"/>
      <c r="CC3" s="5" t="n"/>
      <c r="CD3" s="5" t="n"/>
      <c r="CE3" s="5" t="n"/>
      <c r="CF3" s="5" t="n"/>
      <c r="CG3" s="5" t="n"/>
      <c r="CH3" s="5" t="n"/>
      <c r="CI3" s="5" t="n"/>
      <c r="CJ3" s="5" t="n"/>
      <c r="CK3" s="5" t="n"/>
      <c r="CL3" s="5" t="n"/>
      <c r="CM3" s="5" t="n"/>
      <c r="CN3" s="5" t="n"/>
      <c r="CO3" s="5" t="n"/>
      <c r="CP3" s="5" t="n"/>
      <c r="CQ3" s="5" t="n"/>
      <c r="CR3" s="5" t="n"/>
      <c r="CS3" s="5" t="n"/>
      <c r="CT3" s="5" t="n"/>
      <c r="CU3" s="5" t="n"/>
      <c r="CV3" s="5" t="n"/>
      <c r="CW3" s="5" t="n"/>
      <c r="CX3" s="5" t="n"/>
      <c r="CY3" s="5" t="n"/>
      <c r="CZ3" s="5" t="n"/>
      <c r="DA3" s="5" t="n"/>
      <c r="DB3" s="5" t="n"/>
      <c r="DC3" s="5" t="n"/>
      <c r="DD3" s="5" t="n"/>
      <c r="DE3" s="5" t="n"/>
      <c r="DF3" s="5" t="n"/>
      <c r="DG3" s="5" t="n"/>
      <c r="DH3" s="5" t="n"/>
      <c r="DI3" s="5" t="n"/>
      <c r="DJ3" s="5" t="n"/>
      <c r="DK3" s="5" t="n"/>
      <c r="DL3" s="5" t="n"/>
      <c r="DM3" s="5" t="n"/>
      <c r="DN3" s="5" t="n"/>
      <c r="DO3" s="5" t="n"/>
      <c r="DP3" s="5" t="n"/>
      <c r="DQ3" s="5" t="n"/>
      <c r="DR3" s="5" t="n"/>
      <c r="DS3" s="5" t="n"/>
      <c r="DT3" s="5" t="n"/>
      <c r="DU3" s="5" t="n"/>
      <c r="DV3" s="5" t="n"/>
      <c r="DW3" s="5" t="n"/>
      <c r="DX3" s="5" t="n"/>
      <c r="DY3" s="5" t="n"/>
      <c r="DZ3" s="5" t="n"/>
      <c r="EA3" s="5" t="n"/>
      <c r="EB3" s="5" t="n"/>
      <c r="EC3" s="5" t="n"/>
      <c r="ED3" s="5" t="n"/>
      <c r="EE3" s="5" t="n"/>
      <c r="EF3" s="5" t="n"/>
      <c r="EG3" s="5" t="n"/>
      <c r="EH3" s="5" t="n"/>
      <c r="EI3" s="5" t="n"/>
      <c r="EJ3" s="5" t="n"/>
      <c r="EK3" s="5" t="n"/>
      <c r="EL3" s="5" t="n"/>
      <c r="EM3" s="5" t="n"/>
      <c r="EN3" s="5" t="n"/>
      <c r="EO3" s="5" t="n"/>
      <c r="EP3" s="5" t="n"/>
      <c r="EQ3" s="5" t="n"/>
      <c r="ER3" s="5" t="n"/>
      <c r="ES3" s="5" t="n"/>
      <c r="ET3" s="5" t="n"/>
      <c r="EU3" s="5" t="n"/>
      <c r="EV3" s="5" t="n"/>
      <c r="EW3" s="5" t="n"/>
      <c r="EX3" s="5" t="n"/>
      <c r="EY3" s="5" t="n"/>
      <c r="EZ3" s="5" t="n"/>
      <c r="FA3" s="5" t="n"/>
      <c r="FB3" s="5" t="n"/>
      <c r="FC3" s="5" t="n"/>
      <c r="FD3" s="5" t="n"/>
      <c r="FE3" s="5" t="n"/>
      <c r="FF3" s="5" t="n"/>
      <c r="FG3" s="5" t="n"/>
      <c r="FH3" s="5" t="n"/>
      <c r="FI3" s="5" t="n"/>
      <c r="FJ3" s="5" t="n"/>
      <c r="FK3" s="5" t="n"/>
      <c r="FL3" s="5" t="n"/>
      <c r="FM3" s="5" t="n"/>
      <c r="FN3" s="5" t="n"/>
      <c r="FO3" s="5" t="n"/>
      <c r="FP3" s="5" t="n"/>
      <c r="FQ3" s="5" t="n"/>
      <c r="FR3" s="5" t="n"/>
      <c r="FS3" s="5" t="n"/>
      <c r="FT3" s="5" t="n"/>
      <c r="FU3" s="5" t="n"/>
      <c r="FV3" s="5" t="n"/>
      <c r="FW3" s="5" t="n"/>
      <c r="FX3" s="5" t="n"/>
      <c r="FY3" s="5" t="n"/>
      <c r="FZ3" s="5" t="n"/>
      <c r="GA3" s="5" t="n"/>
      <c r="GB3" s="5" t="n"/>
      <c r="GC3" s="5" t="n"/>
      <c r="GD3" s="5" t="n"/>
      <c r="GE3" s="5" t="n"/>
      <c r="GF3" s="5" t="n"/>
      <c r="GG3" s="5" t="n"/>
      <c r="GH3" s="5" t="n"/>
      <c r="GI3" s="5" t="n"/>
      <c r="GJ3" s="5" t="n"/>
      <c r="GK3" s="5" t="n"/>
      <c r="GL3" s="5" t="n"/>
      <c r="GM3" s="5" t="n"/>
      <c r="GN3" s="5" t="n"/>
      <c r="GO3" s="5" t="n"/>
      <c r="GP3" s="5" t="n"/>
      <c r="GQ3" s="5" t="n"/>
      <c r="GR3" s="5" t="n"/>
      <c r="GS3" s="5" t="n"/>
      <c r="GT3" s="5" t="n"/>
      <c r="GU3" s="5" t="n"/>
      <c r="GV3" s="5" t="n"/>
      <c r="GW3" s="5" t="n"/>
      <c r="GX3" s="5" t="n"/>
      <c r="GY3" s="5" t="n"/>
      <c r="GZ3" s="5" t="n"/>
      <c r="HA3" s="5" t="n"/>
      <c r="HB3" s="5" t="n"/>
      <c r="HC3" s="5" t="n"/>
      <c r="HD3" s="5" t="n"/>
      <c r="HE3" s="5" t="n"/>
      <c r="HF3" s="5" t="n"/>
      <c r="HG3" s="5" t="n"/>
      <c r="HH3" s="5" t="n"/>
      <c r="HI3" s="5" t="n"/>
      <c r="HJ3" s="5" t="n"/>
      <c r="HK3" s="5" t="n"/>
      <c r="HL3" s="5" t="n"/>
      <c r="HM3" s="5" t="n"/>
      <c r="HN3" s="5" t="n"/>
      <c r="HO3" s="5" t="n"/>
      <c r="HP3" s="5" t="n"/>
      <c r="HQ3" s="5" t="n"/>
      <c r="HR3" s="5" t="n"/>
      <c r="HS3" s="5" t="n"/>
      <c r="HT3" s="5" t="n"/>
      <c r="HU3" s="5" t="n"/>
      <c r="HV3" s="5" t="n"/>
      <c r="HW3" s="5" t="n"/>
      <c r="HX3" s="5" t="n"/>
      <c r="HY3" s="5" t="n"/>
      <c r="HZ3" s="5" t="n"/>
      <c r="IA3" s="5" t="n"/>
      <c r="IB3" s="5" t="n"/>
      <c r="IC3" s="5" t="n"/>
      <c r="ID3" s="5" t="n"/>
      <c r="IE3" s="5" t="n"/>
      <c r="IF3" s="5" t="n"/>
      <c r="IG3" s="5" t="n"/>
      <c r="IH3" s="5" t="n"/>
      <c r="II3" s="5" t="n"/>
      <c r="IJ3" s="5" t="n"/>
      <c r="IK3" s="5" t="n"/>
      <c r="IL3" s="5" t="n"/>
      <c r="IM3" s="5" t="n"/>
      <c r="IN3" s="5" t="n"/>
      <c r="IO3" s="5" t="n"/>
      <c r="IP3" s="5" t="n"/>
      <c r="IQ3" s="5" t="n"/>
      <c r="IR3" s="5" t="n"/>
      <c r="IS3" s="5" t="n"/>
      <c r="IT3" s="5" t="n"/>
      <c r="IU3" s="5" t="n"/>
      <c r="IV3" s="5" t="n"/>
      <c r="IW3" s="5" t="n"/>
    </row>
    <row r="4" ht="25" customFormat="1" customHeight="1" s="6">
      <c r="A4" s="5" t="n"/>
      <c r="B4" s="5" t="n"/>
      <c r="C4" s="12" t="inlineStr">
        <is>
          <t>GERENTE DE PROYECTO</t>
        </is>
      </c>
      <c r="D4" s="10" t="n"/>
      <c r="F4" s="43" t="inlineStr">
        <is>
          <t>PARTES INTERESADAS 2</t>
        </is>
      </c>
      <c r="G4" s="44" t="inlineStr">
        <is>
          <t>PARTES INTERESADAS 8</t>
        </is>
      </c>
      <c r="H4" s="10" t="n"/>
      <c r="I4" s="38" t="n"/>
      <c r="J4" s="5" t="n"/>
      <c r="K4" s="5" t="n"/>
      <c r="L4" s="5" t="n"/>
      <c r="M4" s="5" t="n"/>
      <c r="N4" s="5" t="n"/>
      <c r="O4" s="5" t="n"/>
      <c r="P4" s="5" t="n"/>
      <c r="Q4" s="5" t="n"/>
      <c r="R4" s="5" t="n"/>
      <c r="S4" s="5" t="n"/>
      <c r="T4" s="5" t="n"/>
      <c r="U4" s="5" t="n"/>
      <c r="V4" s="5" t="n"/>
      <c r="W4" s="5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  <c r="AG4" s="5" t="n"/>
      <c r="AH4" s="5" t="n"/>
      <c r="AI4" s="5" t="n"/>
      <c r="AJ4" s="5" t="n"/>
      <c r="AK4" s="5" t="n"/>
      <c r="AL4" s="5" t="n"/>
      <c r="AM4" s="5" t="n"/>
      <c r="AN4" s="5" t="n"/>
      <c r="AO4" s="5" t="n"/>
      <c r="AP4" s="5" t="n"/>
      <c r="AQ4" s="5" t="n"/>
      <c r="AR4" s="5" t="n"/>
      <c r="AS4" s="5" t="n"/>
      <c r="AT4" s="5" t="n"/>
      <c r="AU4" s="5" t="n"/>
      <c r="AV4" s="5" t="n"/>
      <c r="AW4" s="5" t="n"/>
      <c r="AX4" s="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  <c r="IT4" s="5" t="n"/>
      <c r="IU4" s="5" t="n"/>
      <c r="IV4" s="5" t="n"/>
      <c r="IW4" s="5" t="n"/>
    </row>
    <row r="5" ht="25" customFormat="1" customHeight="1" s="6" thickBot="1">
      <c r="A5" s="5" t="n"/>
      <c r="B5" s="5" t="n"/>
      <c r="C5" s="75" t="n"/>
      <c r="D5" s="76" t="n"/>
      <c r="F5" s="45" t="inlineStr">
        <is>
          <t>PARTES INTERESADAS 3</t>
        </is>
      </c>
      <c r="G5" s="46" t="inlineStr">
        <is>
          <t>PARTES INTERESADAS 9</t>
        </is>
      </c>
      <c r="H5" s="10" t="n"/>
      <c r="I5" s="38" t="n"/>
      <c r="J5" s="5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  <c r="IT5" s="5" t="n"/>
      <c r="IU5" s="5" t="n"/>
      <c r="IV5" s="5" t="n"/>
      <c r="IW5" s="5" t="n"/>
    </row>
    <row r="6" ht="25" customFormat="1" customHeight="1" s="6">
      <c r="A6" s="5" t="n"/>
      <c r="B6" s="5" t="n"/>
      <c r="C6" s="12" t="inlineStr">
        <is>
          <t>FECHA DE INICIO</t>
        </is>
      </c>
      <c r="D6" s="10" t="n"/>
      <c r="E6" s="10" t="n"/>
      <c r="F6" s="47" t="inlineStr">
        <is>
          <t>PARTES INTERESADAS 4</t>
        </is>
      </c>
      <c r="G6" s="48" t="inlineStr">
        <is>
          <t>PARTES INTERESADAS 10</t>
        </is>
      </c>
      <c r="H6" s="10" t="n"/>
      <c r="I6" s="10" t="n"/>
      <c r="J6" s="5" t="n"/>
      <c r="K6" s="5" t="n"/>
      <c r="L6" s="5" t="n"/>
      <c r="M6" s="5" t="n"/>
      <c r="N6" s="5" t="n"/>
      <c r="O6" s="5" t="n"/>
      <c r="P6" s="5" t="n"/>
      <c r="Q6" s="5" t="n"/>
      <c r="R6" s="5" t="n"/>
      <c r="S6" s="5" t="n"/>
      <c r="T6" s="5" t="n"/>
      <c r="U6" s="5" t="n"/>
      <c r="V6" s="5" t="n"/>
      <c r="W6" s="5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  <c r="AM6" s="5" t="n"/>
      <c r="AN6" s="5" t="n"/>
      <c r="AO6" s="5" t="n"/>
      <c r="AP6" s="5" t="n"/>
      <c r="AQ6" s="5" t="n"/>
      <c r="AR6" s="5" t="n"/>
      <c r="AS6" s="5" t="n"/>
      <c r="AT6" s="5" t="n"/>
      <c r="AU6" s="5" t="n"/>
      <c r="AV6" s="5" t="n"/>
      <c r="AW6" s="5" t="n"/>
      <c r="AX6" s="5" t="n"/>
      <c r="AY6" s="5" t="n"/>
      <c r="AZ6" s="5" t="n"/>
      <c r="BA6" s="5" t="n"/>
      <c r="BB6" s="5" t="n"/>
      <c r="BC6" s="5" t="n"/>
      <c r="BD6" s="5" t="n"/>
      <c r="BE6" s="5" t="n"/>
      <c r="BF6" s="5" t="n"/>
      <c r="BG6" s="5" t="n"/>
      <c r="BH6" s="5" t="n"/>
      <c r="BI6" s="5" t="n"/>
      <c r="BJ6" s="5" t="n"/>
      <c r="BK6" s="5" t="n"/>
      <c r="BL6" s="5" t="n"/>
      <c r="BM6" s="5" t="n"/>
      <c r="BN6" s="5" t="n"/>
      <c r="BO6" s="5" t="n"/>
      <c r="BP6" s="5" t="n"/>
      <c r="BQ6" s="5" t="n"/>
      <c r="BR6" s="5" t="n"/>
      <c r="BS6" s="5" t="n"/>
      <c r="BT6" s="5" t="n"/>
      <c r="BU6" s="5" t="n"/>
      <c r="BV6" s="5" t="n"/>
      <c r="BW6" s="5" t="n"/>
      <c r="BX6" s="5" t="n"/>
      <c r="BY6" s="5" t="n"/>
      <c r="BZ6" s="5" t="n"/>
      <c r="CA6" s="5" t="n"/>
      <c r="CB6" s="5" t="n"/>
      <c r="CC6" s="5" t="n"/>
      <c r="CD6" s="5" t="n"/>
      <c r="CE6" s="5" t="n"/>
      <c r="CF6" s="5" t="n"/>
      <c r="CG6" s="5" t="n"/>
      <c r="CH6" s="5" t="n"/>
      <c r="CI6" s="5" t="n"/>
      <c r="CJ6" s="5" t="n"/>
      <c r="CK6" s="5" t="n"/>
      <c r="CL6" s="5" t="n"/>
      <c r="CM6" s="5" t="n"/>
      <c r="CN6" s="5" t="n"/>
      <c r="CO6" s="5" t="n"/>
      <c r="CP6" s="5" t="n"/>
      <c r="CQ6" s="5" t="n"/>
      <c r="CR6" s="5" t="n"/>
      <c r="CS6" s="5" t="n"/>
      <c r="CT6" s="5" t="n"/>
      <c r="CU6" s="5" t="n"/>
      <c r="CV6" s="5" t="n"/>
      <c r="CW6" s="5" t="n"/>
      <c r="CX6" s="5" t="n"/>
      <c r="CY6" s="5" t="n"/>
      <c r="CZ6" s="5" t="n"/>
      <c r="DA6" s="5" t="n"/>
      <c r="DB6" s="5" t="n"/>
      <c r="DC6" s="5" t="n"/>
      <c r="DD6" s="5" t="n"/>
      <c r="DE6" s="5" t="n"/>
      <c r="DF6" s="5" t="n"/>
      <c r="DG6" s="5" t="n"/>
      <c r="DH6" s="5" t="n"/>
      <c r="DI6" s="5" t="n"/>
      <c r="DJ6" s="5" t="n"/>
      <c r="DK6" s="5" t="n"/>
      <c r="DL6" s="5" t="n"/>
      <c r="DM6" s="5" t="n"/>
      <c r="DN6" s="5" t="n"/>
      <c r="DO6" s="5" t="n"/>
      <c r="DP6" s="5" t="n"/>
      <c r="DQ6" s="5" t="n"/>
      <c r="DR6" s="5" t="n"/>
      <c r="DS6" s="5" t="n"/>
      <c r="DT6" s="5" t="n"/>
      <c r="DU6" s="5" t="n"/>
      <c r="DV6" s="5" t="n"/>
      <c r="DW6" s="5" t="n"/>
      <c r="DX6" s="5" t="n"/>
      <c r="DY6" s="5" t="n"/>
      <c r="DZ6" s="5" t="n"/>
      <c r="EA6" s="5" t="n"/>
      <c r="EB6" s="5" t="n"/>
      <c r="EC6" s="5" t="n"/>
      <c r="ED6" s="5" t="n"/>
      <c r="EE6" s="5" t="n"/>
      <c r="EF6" s="5" t="n"/>
      <c r="EG6" s="5" t="n"/>
      <c r="EH6" s="5" t="n"/>
      <c r="EI6" s="5" t="n"/>
      <c r="EJ6" s="5" t="n"/>
      <c r="EK6" s="5" t="n"/>
      <c r="EL6" s="5" t="n"/>
      <c r="EM6" s="5" t="n"/>
      <c r="EN6" s="5" t="n"/>
      <c r="EO6" s="5" t="n"/>
      <c r="EP6" s="5" t="n"/>
      <c r="EQ6" s="5" t="n"/>
      <c r="ER6" s="5" t="n"/>
      <c r="ES6" s="5" t="n"/>
      <c r="ET6" s="5" t="n"/>
      <c r="EU6" s="5" t="n"/>
      <c r="EV6" s="5" t="n"/>
      <c r="EW6" s="5" t="n"/>
      <c r="EX6" s="5" t="n"/>
      <c r="EY6" s="5" t="n"/>
      <c r="EZ6" s="5" t="n"/>
      <c r="FA6" s="5" t="n"/>
      <c r="FB6" s="5" t="n"/>
      <c r="FC6" s="5" t="n"/>
      <c r="FD6" s="5" t="n"/>
      <c r="FE6" s="5" t="n"/>
      <c r="FF6" s="5" t="n"/>
      <c r="FG6" s="5" t="n"/>
      <c r="FH6" s="5" t="n"/>
      <c r="FI6" s="5" t="n"/>
      <c r="FJ6" s="5" t="n"/>
      <c r="FK6" s="5" t="n"/>
      <c r="FL6" s="5" t="n"/>
      <c r="FM6" s="5" t="n"/>
      <c r="FN6" s="5" t="n"/>
      <c r="FO6" s="5" t="n"/>
      <c r="FP6" s="5" t="n"/>
      <c r="FQ6" s="5" t="n"/>
      <c r="FR6" s="5" t="n"/>
      <c r="FS6" s="5" t="n"/>
      <c r="FT6" s="5" t="n"/>
      <c r="FU6" s="5" t="n"/>
      <c r="FV6" s="5" t="n"/>
      <c r="FW6" s="5" t="n"/>
      <c r="FX6" s="5" t="n"/>
      <c r="FY6" s="5" t="n"/>
      <c r="FZ6" s="5" t="n"/>
      <c r="GA6" s="5" t="n"/>
      <c r="GB6" s="5" t="n"/>
      <c r="GC6" s="5" t="n"/>
      <c r="GD6" s="5" t="n"/>
      <c r="GE6" s="5" t="n"/>
      <c r="GF6" s="5" t="n"/>
      <c r="GG6" s="5" t="n"/>
      <c r="GH6" s="5" t="n"/>
      <c r="GI6" s="5" t="n"/>
      <c r="GJ6" s="5" t="n"/>
      <c r="GK6" s="5" t="n"/>
      <c r="GL6" s="5" t="n"/>
      <c r="GM6" s="5" t="n"/>
      <c r="GN6" s="5" t="n"/>
      <c r="GO6" s="5" t="n"/>
      <c r="GP6" s="5" t="n"/>
      <c r="GQ6" s="5" t="n"/>
      <c r="GR6" s="5" t="n"/>
      <c r="GS6" s="5" t="n"/>
      <c r="GT6" s="5" t="n"/>
      <c r="GU6" s="5" t="n"/>
      <c r="GV6" s="5" t="n"/>
      <c r="GW6" s="5" t="n"/>
      <c r="GX6" s="5" t="n"/>
      <c r="GY6" s="5" t="n"/>
      <c r="GZ6" s="5" t="n"/>
      <c r="HA6" s="5" t="n"/>
      <c r="HB6" s="5" t="n"/>
      <c r="HC6" s="5" t="n"/>
      <c r="HD6" s="5" t="n"/>
      <c r="HE6" s="5" t="n"/>
      <c r="HF6" s="5" t="n"/>
      <c r="HG6" s="5" t="n"/>
      <c r="HH6" s="5" t="n"/>
      <c r="HI6" s="5" t="n"/>
      <c r="HJ6" s="5" t="n"/>
      <c r="HK6" s="5" t="n"/>
      <c r="HL6" s="5" t="n"/>
      <c r="HM6" s="5" t="n"/>
      <c r="HN6" s="5" t="n"/>
      <c r="HO6" s="5" t="n"/>
      <c r="HP6" s="5" t="n"/>
      <c r="HQ6" s="5" t="n"/>
      <c r="HR6" s="5" t="n"/>
      <c r="HS6" s="5" t="n"/>
      <c r="HT6" s="5" t="n"/>
      <c r="HU6" s="5" t="n"/>
      <c r="HV6" s="5" t="n"/>
      <c r="HW6" s="5" t="n"/>
      <c r="HX6" s="5" t="n"/>
      <c r="HY6" s="5" t="n"/>
      <c r="HZ6" s="5" t="n"/>
      <c r="IA6" s="5" t="n"/>
      <c r="IB6" s="5" t="n"/>
      <c r="IC6" s="5" t="n"/>
      <c r="ID6" s="5" t="n"/>
      <c r="IE6" s="5" t="n"/>
      <c r="IF6" s="5" t="n"/>
      <c r="IG6" s="5" t="n"/>
      <c r="IH6" s="5" t="n"/>
      <c r="II6" s="5" t="n"/>
      <c r="IJ6" s="5" t="n"/>
      <c r="IK6" s="5" t="n"/>
      <c r="IL6" s="5" t="n"/>
      <c r="IM6" s="5" t="n"/>
      <c r="IN6" s="5" t="n"/>
      <c r="IO6" s="5" t="n"/>
      <c r="IP6" s="5" t="n"/>
      <c r="IQ6" s="5" t="n"/>
      <c r="IR6" s="5" t="n"/>
      <c r="IS6" s="5" t="n"/>
      <c r="IT6" s="5" t="n"/>
      <c r="IU6" s="5" t="n"/>
      <c r="IV6" s="5" t="n"/>
      <c r="IW6" s="5" t="n"/>
    </row>
    <row r="7" ht="25" customFormat="1" customHeight="1" s="6" thickBot="1">
      <c r="A7" s="5" t="n"/>
      <c r="B7" s="5" t="n"/>
      <c r="C7" s="64" t="n">
        <v>45292</v>
      </c>
      <c r="D7" s="13" t="n"/>
      <c r="E7" s="13" t="n"/>
      <c r="F7" s="49" t="inlineStr">
        <is>
          <t>PARTES INTERESADAS 5</t>
        </is>
      </c>
      <c r="G7" s="50" t="inlineStr">
        <is>
          <t>PARTES INTERESADAS 11</t>
        </is>
      </c>
      <c r="H7" s="10" t="n"/>
      <c r="I7" s="13" t="n"/>
      <c r="J7" s="5" t="n"/>
      <c r="K7" s="5" t="n"/>
      <c r="L7" s="5" t="n"/>
      <c r="M7" s="5" t="n"/>
      <c r="N7" s="5" t="n"/>
      <c r="O7" s="5" t="n"/>
      <c r="P7" s="5" t="n"/>
      <c r="Q7" s="5" t="n"/>
      <c r="R7" s="5" t="n"/>
      <c r="S7" s="5" t="n"/>
      <c r="T7" s="5" t="n"/>
      <c r="U7" s="5" t="n"/>
      <c r="V7" s="5" t="n"/>
      <c r="W7" s="5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  <c r="AG7" s="5" t="n"/>
      <c r="AH7" s="5" t="n"/>
      <c r="AI7" s="5" t="n"/>
      <c r="AJ7" s="5" t="n"/>
      <c r="AK7" s="5" t="n"/>
      <c r="AL7" s="5" t="n"/>
      <c r="AM7" s="5" t="n"/>
      <c r="AN7" s="5" t="n"/>
      <c r="AO7" s="5" t="n"/>
      <c r="AP7" s="5" t="n"/>
      <c r="AQ7" s="5" t="n"/>
      <c r="AR7" s="5" t="n"/>
      <c r="AS7" s="5" t="n"/>
      <c r="AT7" s="5" t="n"/>
      <c r="AU7" s="5" t="n"/>
      <c r="AV7" s="5" t="n"/>
      <c r="AW7" s="5" t="n"/>
      <c r="AX7" s="5" t="n"/>
      <c r="AY7" s="5" t="n"/>
      <c r="AZ7" s="5" t="n"/>
      <c r="BA7" s="5" t="n"/>
      <c r="BB7" s="5" t="n"/>
      <c r="BC7" s="5" t="n"/>
      <c r="BD7" s="5" t="n"/>
      <c r="BE7" s="5" t="n"/>
      <c r="BF7" s="5" t="n"/>
      <c r="BG7" s="5" t="n"/>
      <c r="BH7" s="5" t="n"/>
      <c r="BI7" s="5" t="n"/>
      <c r="BJ7" s="5" t="n"/>
      <c r="BK7" s="5" t="n"/>
      <c r="BL7" s="5" t="n"/>
      <c r="BM7" s="5" t="n"/>
      <c r="BN7" s="5" t="n"/>
      <c r="BO7" s="5" t="n"/>
      <c r="BP7" s="5" t="n"/>
      <c r="BQ7" s="5" t="n"/>
      <c r="BR7" s="5" t="n"/>
      <c r="BS7" s="5" t="n"/>
      <c r="BT7" s="5" t="n"/>
      <c r="BU7" s="5" t="n"/>
      <c r="BV7" s="5" t="n"/>
      <c r="BW7" s="5" t="n"/>
      <c r="BX7" s="5" t="n"/>
      <c r="BY7" s="5" t="n"/>
      <c r="BZ7" s="5" t="n"/>
      <c r="CA7" s="5" t="n"/>
      <c r="CB7" s="5" t="n"/>
      <c r="CC7" s="5" t="n"/>
      <c r="CD7" s="5" t="n"/>
      <c r="CE7" s="5" t="n"/>
      <c r="CF7" s="5" t="n"/>
      <c r="CG7" s="5" t="n"/>
      <c r="CH7" s="5" t="n"/>
      <c r="CI7" s="5" t="n"/>
      <c r="CJ7" s="5" t="n"/>
      <c r="CK7" s="5" t="n"/>
      <c r="CL7" s="5" t="n"/>
      <c r="CM7" s="5" t="n"/>
      <c r="CN7" s="5" t="n"/>
      <c r="CO7" s="5" t="n"/>
      <c r="CP7" s="5" t="n"/>
      <c r="CQ7" s="5" t="n"/>
      <c r="CR7" s="5" t="n"/>
      <c r="CS7" s="5" t="n"/>
      <c r="CT7" s="5" t="n"/>
      <c r="CU7" s="5" t="n"/>
      <c r="CV7" s="5" t="n"/>
      <c r="CW7" s="5" t="n"/>
      <c r="CX7" s="5" t="n"/>
      <c r="CY7" s="5" t="n"/>
      <c r="CZ7" s="5" t="n"/>
      <c r="DA7" s="5" t="n"/>
      <c r="DB7" s="5" t="n"/>
      <c r="DC7" s="5" t="n"/>
      <c r="DD7" s="5" t="n"/>
      <c r="DE7" s="5" t="n"/>
      <c r="DF7" s="5" t="n"/>
      <c r="DG7" s="5" t="n"/>
      <c r="DH7" s="5" t="n"/>
      <c r="DI7" s="5" t="n"/>
      <c r="DJ7" s="5" t="n"/>
      <c r="DK7" s="5" t="n"/>
      <c r="DL7" s="5" t="n"/>
      <c r="DM7" s="5" t="n"/>
      <c r="DN7" s="5" t="n"/>
      <c r="DO7" s="5" t="n"/>
      <c r="DP7" s="5" t="n"/>
      <c r="DQ7" s="5" t="n"/>
      <c r="DR7" s="5" t="n"/>
      <c r="DS7" s="5" t="n"/>
      <c r="DT7" s="5" t="n"/>
      <c r="DU7" s="5" t="n"/>
      <c r="DV7" s="5" t="n"/>
      <c r="DW7" s="5" t="n"/>
      <c r="DX7" s="5" t="n"/>
      <c r="DY7" s="5" t="n"/>
      <c r="DZ7" s="5" t="n"/>
      <c r="EA7" s="5" t="n"/>
      <c r="EB7" s="5" t="n"/>
      <c r="EC7" s="5" t="n"/>
      <c r="ED7" s="5" t="n"/>
      <c r="EE7" s="5" t="n"/>
      <c r="EF7" s="5" t="n"/>
      <c r="EG7" s="5" t="n"/>
      <c r="EH7" s="5" t="n"/>
      <c r="EI7" s="5" t="n"/>
      <c r="EJ7" s="5" t="n"/>
      <c r="EK7" s="5" t="n"/>
      <c r="EL7" s="5" t="n"/>
      <c r="EM7" s="5" t="n"/>
      <c r="EN7" s="5" t="n"/>
      <c r="EO7" s="5" t="n"/>
      <c r="EP7" s="5" t="n"/>
      <c r="EQ7" s="5" t="n"/>
      <c r="ER7" s="5" t="n"/>
      <c r="ES7" s="5" t="n"/>
      <c r="ET7" s="5" t="n"/>
      <c r="EU7" s="5" t="n"/>
      <c r="EV7" s="5" t="n"/>
      <c r="EW7" s="5" t="n"/>
      <c r="EX7" s="5" t="n"/>
      <c r="EY7" s="5" t="n"/>
      <c r="EZ7" s="5" t="n"/>
      <c r="FA7" s="5" t="n"/>
      <c r="FB7" s="5" t="n"/>
      <c r="FC7" s="5" t="n"/>
      <c r="FD7" s="5" t="n"/>
      <c r="FE7" s="5" t="n"/>
      <c r="FF7" s="5" t="n"/>
      <c r="FG7" s="5" t="n"/>
      <c r="FH7" s="5" t="n"/>
      <c r="FI7" s="5" t="n"/>
      <c r="FJ7" s="5" t="n"/>
      <c r="FK7" s="5" t="n"/>
      <c r="FL7" s="5" t="n"/>
      <c r="FM7" s="5" t="n"/>
      <c r="FN7" s="5" t="n"/>
      <c r="FO7" s="5" t="n"/>
      <c r="FP7" s="5" t="n"/>
      <c r="FQ7" s="5" t="n"/>
      <c r="FR7" s="5" t="n"/>
      <c r="FS7" s="5" t="n"/>
      <c r="FT7" s="5" t="n"/>
      <c r="FU7" s="5" t="n"/>
      <c r="FV7" s="5" t="n"/>
      <c r="FW7" s="5" t="n"/>
      <c r="FX7" s="5" t="n"/>
      <c r="FY7" s="5" t="n"/>
      <c r="FZ7" s="5" t="n"/>
      <c r="GA7" s="5" t="n"/>
      <c r="GB7" s="5" t="n"/>
      <c r="GC7" s="5" t="n"/>
      <c r="GD7" s="5" t="n"/>
      <c r="GE7" s="5" t="n"/>
      <c r="GF7" s="5" t="n"/>
      <c r="GG7" s="5" t="n"/>
      <c r="GH7" s="5" t="n"/>
      <c r="GI7" s="5" t="n"/>
      <c r="GJ7" s="5" t="n"/>
      <c r="GK7" s="5" t="n"/>
      <c r="GL7" s="5" t="n"/>
      <c r="GM7" s="5" t="n"/>
      <c r="GN7" s="5" t="n"/>
      <c r="GO7" s="5" t="n"/>
      <c r="GP7" s="5" t="n"/>
      <c r="GQ7" s="5" t="n"/>
      <c r="GR7" s="5" t="n"/>
      <c r="GS7" s="5" t="n"/>
      <c r="GT7" s="5" t="n"/>
      <c r="GU7" s="5" t="n"/>
      <c r="GV7" s="5" t="n"/>
      <c r="GW7" s="5" t="n"/>
      <c r="GX7" s="5" t="n"/>
      <c r="GY7" s="5" t="n"/>
      <c r="GZ7" s="5" t="n"/>
      <c r="HA7" s="5" t="n"/>
      <c r="HB7" s="5" t="n"/>
      <c r="HC7" s="5" t="n"/>
      <c r="HD7" s="5" t="n"/>
      <c r="HE7" s="5" t="n"/>
      <c r="HF7" s="5" t="n"/>
      <c r="HG7" s="5" t="n"/>
      <c r="HH7" s="5" t="n"/>
      <c r="HI7" s="5" t="n"/>
      <c r="HJ7" s="5" t="n"/>
      <c r="HK7" s="5" t="n"/>
      <c r="HL7" s="5" t="n"/>
      <c r="HM7" s="5" t="n"/>
      <c r="HN7" s="5" t="n"/>
      <c r="HO7" s="5" t="n"/>
      <c r="HP7" s="5" t="n"/>
      <c r="HQ7" s="5" t="n"/>
      <c r="HR7" s="5" t="n"/>
      <c r="HS7" s="5" t="n"/>
      <c r="HT7" s="5" t="n"/>
      <c r="HU7" s="5" t="n"/>
      <c r="HV7" s="5" t="n"/>
      <c r="HW7" s="5" t="n"/>
      <c r="HX7" s="5" t="n"/>
      <c r="HY7" s="5" t="n"/>
      <c r="HZ7" s="5" t="n"/>
      <c r="IA7" s="5" t="n"/>
      <c r="IB7" s="5" t="n"/>
      <c r="IC7" s="5" t="n"/>
      <c r="ID7" s="5" t="n"/>
      <c r="IE7" s="5" t="n"/>
      <c r="IF7" s="5" t="n"/>
      <c r="IG7" s="5" t="n"/>
      <c r="IH7" s="5" t="n"/>
      <c r="II7" s="5" t="n"/>
      <c r="IJ7" s="5" t="n"/>
      <c r="IK7" s="5" t="n"/>
      <c r="IL7" s="5" t="n"/>
      <c r="IM7" s="5" t="n"/>
      <c r="IN7" s="5" t="n"/>
      <c r="IO7" s="5" t="n"/>
      <c r="IP7" s="5" t="n"/>
      <c r="IQ7" s="5" t="n"/>
      <c r="IR7" s="5" t="n"/>
      <c r="IS7" s="5" t="n"/>
      <c r="IT7" s="5" t="n"/>
      <c r="IU7" s="5" t="n"/>
      <c r="IV7" s="5" t="n"/>
      <c r="IW7" s="5" t="n"/>
    </row>
    <row r="8" ht="25" customFormat="1" customHeight="1" s="6" thickBot="1">
      <c r="A8" s="5" t="n"/>
      <c r="B8" s="5" t="n"/>
      <c r="C8" s="12" t="inlineStr">
        <is>
          <t>FECHA FINAL</t>
        </is>
      </c>
      <c r="D8" s="12" t="n"/>
      <c r="E8" s="12" t="n"/>
      <c r="F8" s="51" t="inlineStr">
        <is>
          <t>PARTES INTERESADAS 6</t>
        </is>
      </c>
      <c r="G8" s="52" t="inlineStr">
        <is>
          <t>PARTES INTERESADAS 12</t>
        </is>
      </c>
      <c r="H8" s="10" t="n"/>
      <c r="I8" s="12" t="n"/>
      <c r="J8" s="5" t="n"/>
      <c r="K8" s="5" t="n"/>
      <c r="L8" s="5" t="n"/>
      <c r="M8" s="5" t="n"/>
      <c r="N8" s="5" t="n"/>
      <c r="O8" s="5" t="n"/>
      <c r="P8" s="5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  <c r="AM8" s="5" t="n"/>
      <c r="AN8" s="5" t="n"/>
      <c r="AO8" s="5" t="n"/>
      <c r="AP8" s="5" t="n"/>
      <c r="AQ8" s="5" t="n"/>
      <c r="AR8" s="5" t="n"/>
      <c r="AS8" s="5" t="n"/>
      <c r="AT8" s="5" t="n"/>
      <c r="AU8" s="5" t="n"/>
      <c r="AV8" s="5" t="n"/>
      <c r="AW8" s="5" t="n"/>
      <c r="AX8" s="5" t="n"/>
      <c r="AY8" s="5" t="n"/>
      <c r="AZ8" s="5" t="n"/>
      <c r="BA8" s="5" t="n"/>
      <c r="BB8" s="5" t="n"/>
      <c r="BC8" s="5" t="n"/>
      <c r="BD8" s="5" t="n"/>
      <c r="BE8" s="5" t="n"/>
      <c r="BF8" s="5" t="n"/>
      <c r="BG8" s="5" t="n"/>
      <c r="BH8" s="5" t="n"/>
      <c r="BI8" s="5" t="n"/>
      <c r="BJ8" s="5" t="n"/>
      <c r="BK8" s="5" t="n"/>
      <c r="BL8" s="5" t="n"/>
      <c r="BM8" s="5" t="n"/>
      <c r="BN8" s="5" t="n"/>
      <c r="BO8" s="5" t="n"/>
      <c r="BP8" s="5" t="n"/>
      <c r="BQ8" s="5" t="n"/>
      <c r="BR8" s="5" t="n"/>
      <c r="BS8" s="5" t="n"/>
      <c r="BT8" s="5" t="n"/>
      <c r="BU8" s="5" t="n"/>
      <c r="BV8" s="5" t="n"/>
      <c r="BW8" s="5" t="n"/>
      <c r="BX8" s="5" t="n"/>
      <c r="BY8" s="5" t="n"/>
      <c r="BZ8" s="5" t="n"/>
      <c r="CA8" s="5" t="n"/>
      <c r="CB8" s="5" t="n"/>
      <c r="CC8" s="5" t="n"/>
      <c r="CD8" s="5" t="n"/>
      <c r="CE8" s="5" t="n"/>
      <c r="CF8" s="5" t="n"/>
      <c r="CG8" s="5" t="n"/>
      <c r="CH8" s="5" t="n"/>
      <c r="CI8" s="5" t="n"/>
      <c r="CJ8" s="5" t="n"/>
      <c r="CK8" s="5" t="n"/>
      <c r="CL8" s="5" t="n"/>
      <c r="CM8" s="5" t="n"/>
      <c r="CN8" s="5" t="n"/>
      <c r="CO8" s="5" t="n"/>
      <c r="CP8" s="5" t="n"/>
      <c r="CQ8" s="5" t="n"/>
      <c r="CR8" s="5" t="n"/>
      <c r="CS8" s="5" t="n"/>
      <c r="CT8" s="5" t="n"/>
      <c r="CU8" s="5" t="n"/>
      <c r="CV8" s="5" t="n"/>
      <c r="CW8" s="5" t="n"/>
      <c r="CX8" s="5" t="n"/>
      <c r="CY8" s="5" t="n"/>
      <c r="CZ8" s="5" t="n"/>
      <c r="DA8" s="5" t="n"/>
      <c r="DB8" s="5" t="n"/>
      <c r="DC8" s="5" t="n"/>
      <c r="DD8" s="5" t="n"/>
      <c r="DE8" s="5" t="n"/>
      <c r="DF8" s="5" t="n"/>
      <c r="DG8" s="5" t="n"/>
      <c r="DH8" s="5" t="n"/>
      <c r="DI8" s="5" t="n"/>
      <c r="DJ8" s="5" t="n"/>
      <c r="DK8" s="5" t="n"/>
      <c r="DL8" s="5" t="n"/>
      <c r="DM8" s="5" t="n"/>
      <c r="DN8" s="5" t="n"/>
      <c r="DO8" s="5" t="n"/>
      <c r="DP8" s="5" t="n"/>
      <c r="DQ8" s="5" t="n"/>
      <c r="DR8" s="5" t="n"/>
      <c r="DS8" s="5" t="n"/>
      <c r="DT8" s="5" t="n"/>
      <c r="DU8" s="5" t="n"/>
      <c r="DV8" s="5" t="n"/>
      <c r="DW8" s="5" t="n"/>
      <c r="DX8" s="5" t="n"/>
      <c r="DY8" s="5" t="n"/>
      <c r="DZ8" s="5" t="n"/>
      <c r="EA8" s="5" t="n"/>
      <c r="EB8" s="5" t="n"/>
      <c r="EC8" s="5" t="n"/>
      <c r="ED8" s="5" t="n"/>
      <c r="EE8" s="5" t="n"/>
      <c r="EF8" s="5" t="n"/>
      <c r="EG8" s="5" t="n"/>
      <c r="EH8" s="5" t="n"/>
      <c r="EI8" s="5" t="n"/>
      <c r="EJ8" s="5" t="n"/>
      <c r="EK8" s="5" t="n"/>
      <c r="EL8" s="5" t="n"/>
      <c r="EM8" s="5" t="n"/>
      <c r="EN8" s="5" t="n"/>
      <c r="EO8" s="5" t="n"/>
      <c r="EP8" s="5" t="n"/>
      <c r="EQ8" s="5" t="n"/>
      <c r="ER8" s="5" t="n"/>
      <c r="ES8" s="5" t="n"/>
      <c r="ET8" s="5" t="n"/>
      <c r="EU8" s="5" t="n"/>
      <c r="EV8" s="5" t="n"/>
      <c r="EW8" s="5" t="n"/>
      <c r="EX8" s="5" t="n"/>
      <c r="EY8" s="5" t="n"/>
      <c r="EZ8" s="5" t="n"/>
      <c r="FA8" s="5" t="n"/>
      <c r="FB8" s="5" t="n"/>
      <c r="FC8" s="5" t="n"/>
      <c r="FD8" s="5" t="n"/>
      <c r="FE8" s="5" t="n"/>
      <c r="FF8" s="5" t="n"/>
      <c r="FG8" s="5" t="n"/>
      <c r="FH8" s="5" t="n"/>
      <c r="FI8" s="5" t="n"/>
      <c r="FJ8" s="5" t="n"/>
      <c r="FK8" s="5" t="n"/>
      <c r="FL8" s="5" t="n"/>
      <c r="FM8" s="5" t="n"/>
      <c r="FN8" s="5" t="n"/>
      <c r="FO8" s="5" t="n"/>
      <c r="FP8" s="5" t="n"/>
      <c r="FQ8" s="5" t="n"/>
      <c r="FR8" s="5" t="n"/>
      <c r="FS8" s="5" t="n"/>
      <c r="FT8" s="5" t="n"/>
      <c r="FU8" s="5" t="n"/>
      <c r="FV8" s="5" t="n"/>
      <c r="FW8" s="5" t="n"/>
      <c r="FX8" s="5" t="n"/>
      <c r="FY8" s="5" t="n"/>
      <c r="FZ8" s="5" t="n"/>
      <c r="GA8" s="5" t="n"/>
      <c r="GB8" s="5" t="n"/>
      <c r="GC8" s="5" t="n"/>
      <c r="GD8" s="5" t="n"/>
      <c r="GE8" s="5" t="n"/>
      <c r="GF8" s="5" t="n"/>
      <c r="GG8" s="5" t="n"/>
      <c r="GH8" s="5" t="n"/>
      <c r="GI8" s="5" t="n"/>
      <c r="GJ8" s="5" t="n"/>
      <c r="GK8" s="5" t="n"/>
      <c r="GL8" s="5" t="n"/>
      <c r="GM8" s="5" t="n"/>
      <c r="GN8" s="5" t="n"/>
      <c r="GO8" s="5" t="n"/>
      <c r="GP8" s="5" t="n"/>
      <c r="GQ8" s="5" t="n"/>
      <c r="GR8" s="5" t="n"/>
      <c r="GS8" s="5" t="n"/>
      <c r="GT8" s="5" t="n"/>
      <c r="GU8" s="5" t="n"/>
      <c r="GV8" s="5" t="n"/>
      <c r="GW8" s="5" t="n"/>
      <c r="GX8" s="5" t="n"/>
      <c r="GY8" s="5" t="n"/>
      <c r="GZ8" s="5" t="n"/>
      <c r="HA8" s="5" t="n"/>
      <c r="HB8" s="5" t="n"/>
      <c r="HC8" s="5" t="n"/>
      <c r="HD8" s="5" t="n"/>
      <c r="HE8" s="5" t="n"/>
      <c r="HF8" s="5" t="n"/>
      <c r="HG8" s="5" t="n"/>
      <c r="HH8" s="5" t="n"/>
      <c r="HI8" s="5" t="n"/>
      <c r="HJ8" s="5" t="n"/>
      <c r="HK8" s="5" t="n"/>
      <c r="HL8" s="5" t="n"/>
      <c r="HM8" s="5" t="n"/>
      <c r="HN8" s="5" t="n"/>
      <c r="HO8" s="5" t="n"/>
      <c r="HP8" s="5" t="n"/>
      <c r="HQ8" s="5" t="n"/>
      <c r="HR8" s="5" t="n"/>
      <c r="HS8" s="5" t="n"/>
      <c r="HT8" s="5" t="n"/>
      <c r="HU8" s="5" t="n"/>
      <c r="HV8" s="5" t="n"/>
      <c r="HW8" s="5" t="n"/>
      <c r="HX8" s="5" t="n"/>
      <c r="HY8" s="5" t="n"/>
      <c r="HZ8" s="5" t="n"/>
      <c r="IA8" s="5" t="n"/>
      <c r="IB8" s="5" t="n"/>
      <c r="IC8" s="5" t="n"/>
      <c r="ID8" s="5" t="n"/>
      <c r="IE8" s="5" t="n"/>
      <c r="IF8" s="5" t="n"/>
      <c r="IG8" s="5" t="n"/>
      <c r="IH8" s="5" t="n"/>
      <c r="II8" s="5" t="n"/>
      <c r="IJ8" s="5" t="n"/>
      <c r="IK8" s="5" t="n"/>
      <c r="IL8" s="5" t="n"/>
      <c r="IM8" s="5" t="n"/>
      <c r="IN8" s="5" t="n"/>
      <c r="IO8" s="5" t="n"/>
      <c r="IP8" s="5" t="n"/>
      <c r="IQ8" s="5" t="n"/>
      <c r="IR8" s="5" t="n"/>
      <c r="IS8" s="5" t="n"/>
      <c r="IT8" s="5" t="n"/>
      <c r="IU8" s="5" t="n"/>
      <c r="IV8" s="5" t="n"/>
      <c r="IW8" s="5" t="n"/>
    </row>
    <row r="9" ht="25" customFormat="1" customHeight="1" s="6" thickBot="1">
      <c r="A9" s="5" t="n"/>
      <c r="B9" s="5" t="n"/>
      <c r="C9" s="64" t="n">
        <v>45429</v>
      </c>
      <c r="D9" s="12" t="n"/>
      <c r="E9" s="12" t="n"/>
      <c r="F9" s="12" t="n"/>
      <c r="G9" s="12" t="n"/>
      <c r="H9" s="10" t="n"/>
      <c r="I9" s="12" t="n"/>
      <c r="J9" s="5" t="n"/>
      <c r="K9" s="5" t="n"/>
      <c r="L9" s="5" t="n"/>
      <c r="M9" s="5" t="n"/>
      <c r="N9" s="5" t="n"/>
      <c r="O9" s="5" t="n"/>
      <c r="P9" s="5" t="n"/>
      <c r="Q9" s="5" t="n"/>
      <c r="R9" s="5" t="n"/>
      <c r="S9" s="5" t="n"/>
      <c r="T9" s="5" t="n"/>
      <c r="U9" s="5" t="n"/>
      <c r="V9" s="5" t="n"/>
      <c r="W9" s="5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  <c r="AM9" s="5" t="n"/>
      <c r="AN9" s="5" t="n"/>
      <c r="AO9" s="5" t="n"/>
      <c r="AP9" s="5" t="n"/>
      <c r="AQ9" s="5" t="n"/>
      <c r="AR9" s="5" t="n"/>
      <c r="AS9" s="5" t="n"/>
      <c r="AT9" s="5" t="n"/>
      <c r="AU9" s="5" t="n"/>
      <c r="AV9" s="5" t="n"/>
      <c r="AW9" s="5" t="n"/>
      <c r="AX9" s="5" t="n"/>
      <c r="AY9" s="5" t="n"/>
      <c r="AZ9" s="5" t="n"/>
      <c r="BA9" s="5" t="n"/>
      <c r="BB9" s="5" t="n"/>
      <c r="BC9" s="5" t="n"/>
      <c r="BD9" s="5" t="n"/>
      <c r="BE9" s="5" t="n"/>
      <c r="BF9" s="5" t="n"/>
      <c r="BG9" s="5" t="n"/>
      <c r="BH9" s="5" t="n"/>
      <c r="BI9" s="5" t="n"/>
      <c r="BJ9" s="5" t="n"/>
      <c r="BK9" s="5" t="n"/>
      <c r="BL9" s="5" t="n"/>
      <c r="BM9" s="5" t="n"/>
      <c r="BN9" s="5" t="n"/>
      <c r="BO9" s="5" t="n"/>
      <c r="BP9" s="5" t="n"/>
      <c r="BQ9" s="5" t="n"/>
      <c r="BR9" s="5" t="n"/>
      <c r="BS9" s="5" t="n"/>
      <c r="BT9" s="5" t="n"/>
      <c r="BU9" s="5" t="n"/>
      <c r="BV9" s="5" t="n"/>
      <c r="BW9" s="5" t="n"/>
      <c r="BX9" s="5" t="n"/>
      <c r="BY9" s="5" t="n"/>
      <c r="BZ9" s="5" t="n"/>
      <c r="CA9" s="5" t="n"/>
      <c r="CB9" s="5" t="n"/>
      <c r="CC9" s="5" t="n"/>
      <c r="CD9" s="5" t="n"/>
      <c r="CE9" s="5" t="n"/>
      <c r="CF9" s="5" t="n"/>
      <c r="CG9" s="5" t="n"/>
      <c r="CH9" s="5" t="n"/>
      <c r="CI9" s="5" t="n"/>
      <c r="CJ9" s="5" t="n"/>
      <c r="CK9" s="5" t="n"/>
      <c r="CL9" s="5" t="n"/>
      <c r="CM9" s="5" t="n"/>
      <c r="CN9" s="5" t="n"/>
      <c r="CO9" s="5" t="n"/>
      <c r="CP9" s="5" t="n"/>
      <c r="CQ9" s="5" t="n"/>
      <c r="CR9" s="5" t="n"/>
      <c r="CS9" s="5" t="n"/>
      <c r="CT9" s="5" t="n"/>
      <c r="CU9" s="5" t="n"/>
      <c r="CV9" s="5" t="n"/>
      <c r="CW9" s="5" t="n"/>
      <c r="CX9" s="5" t="n"/>
      <c r="CY9" s="5" t="n"/>
      <c r="CZ9" s="5" t="n"/>
      <c r="DA9" s="5" t="n"/>
      <c r="DB9" s="5" t="n"/>
      <c r="DC9" s="5" t="n"/>
      <c r="DD9" s="5" t="n"/>
      <c r="DE9" s="5" t="n"/>
      <c r="DF9" s="5" t="n"/>
      <c r="DG9" s="5" t="n"/>
      <c r="DH9" s="5" t="n"/>
      <c r="DI9" s="5" t="n"/>
      <c r="DJ9" s="5" t="n"/>
      <c r="DK9" s="5" t="n"/>
      <c r="DL9" s="5" t="n"/>
      <c r="DM9" s="5" t="n"/>
      <c r="DN9" s="5" t="n"/>
      <c r="DO9" s="5" t="n"/>
      <c r="DP9" s="5" t="n"/>
      <c r="DQ9" s="5" t="n"/>
      <c r="DR9" s="5" t="n"/>
      <c r="DS9" s="5" t="n"/>
      <c r="DT9" s="5" t="n"/>
      <c r="DU9" s="5" t="n"/>
      <c r="DV9" s="5" t="n"/>
      <c r="DW9" s="5" t="n"/>
      <c r="DX9" s="5" t="n"/>
      <c r="DY9" s="5" t="n"/>
      <c r="DZ9" s="5" t="n"/>
      <c r="EA9" s="5" t="n"/>
      <c r="EB9" s="5" t="n"/>
      <c r="EC9" s="5" t="n"/>
      <c r="ED9" s="5" t="n"/>
      <c r="EE9" s="5" t="n"/>
      <c r="EF9" s="5" t="n"/>
      <c r="EG9" s="5" t="n"/>
      <c r="EH9" s="5" t="n"/>
      <c r="EI9" s="5" t="n"/>
      <c r="EJ9" s="5" t="n"/>
      <c r="EK9" s="5" t="n"/>
      <c r="EL9" s="5" t="n"/>
      <c r="EM9" s="5" t="n"/>
      <c r="EN9" s="5" t="n"/>
      <c r="EO9" s="5" t="n"/>
      <c r="EP9" s="5" t="n"/>
      <c r="EQ9" s="5" t="n"/>
      <c r="ER9" s="5" t="n"/>
      <c r="ES9" s="5" t="n"/>
      <c r="ET9" s="5" t="n"/>
      <c r="EU9" s="5" t="n"/>
      <c r="EV9" s="5" t="n"/>
      <c r="EW9" s="5" t="n"/>
      <c r="EX9" s="5" t="n"/>
      <c r="EY9" s="5" t="n"/>
      <c r="EZ9" s="5" t="n"/>
      <c r="FA9" s="5" t="n"/>
      <c r="FB9" s="5" t="n"/>
      <c r="FC9" s="5" t="n"/>
      <c r="FD9" s="5" t="n"/>
      <c r="FE9" s="5" t="n"/>
      <c r="FF9" s="5" t="n"/>
      <c r="FG9" s="5" t="n"/>
      <c r="FH9" s="5" t="n"/>
      <c r="FI9" s="5" t="n"/>
      <c r="FJ9" s="5" t="n"/>
      <c r="FK9" s="5" t="n"/>
      <c r="FL9" s="5" t="n"/>
      <c r="FM9" s="5" t="n"/>
      <c r="FN9" s="5" t="n"/>
      <c r="FO9" s="5" t="n"/>
      <c r="FP9" s="5" t="n"/>
      <c r="FQ9" s="5" t="n"/>
      <c r="FR9" s="5" t="n"/>
      <c r="FS9" s="5" t="n"/>
      <c r="FT9" s="5" t="n"/>
      <c r="FU9" s="5" t="n"/>
      <c r="FV9" s="5" t="n"/>
      <c r="FW9" s="5" t="n"/>
      <c r="FX9" s="5" t="n"/>
      <c r="FY9" s="5" t="n"/>
      <c r="FZ9" s="5" t="n"/>
      <c r="GA9" s="5" t="n"/>
      <c r="GB9" s="5" t="n"/>
      <c r="GC9" s="5" t="n"/>
      <c r="GD9" s="5" t="n"/>
      <c r="GE9" s="5" t="n"/>
      <c r="GF9" s="5" t="n"/>
      <c r="GG9" s="5" t="n"/>
      <c r="GH9" s="5" t="n"/>
      <c r="GI9" s="5" t="n"/>
      <c r="GJ9" s="5" t="n"/>
      <c r="GK9" s="5" t="n"/>
      <c r="GL9" s="5" t="n"/>
      <c r="GM9" s="5" t="n"/>
      <c r="GN9" s="5" t="n"/>
      <c r="GO9" s="5" t="n"/>
      <c r="GP9" s="5" t="n"/>
      <c r="GQ9" s="5" t="n"/>
      <c r="GR9" s="5" t="n"/>
      <c r="GS9" s="5" t="n"/>
      <c r="GT9" s="5" t="n"/>
      <c r="GU9" s="5" t="n"/>
      <c r="GV9" s="5" t="n"/>
      <c r="GW9" s="5" t="n"/>
      <c r="GX9" s="5" t="n"/>
      <c r="GY9" s="5" t="n"/>
      <c r="GZ9" s="5" t="n"/>
      <c r="HA9" s="5" t="n"/>
      <c r="HB9" s="5" t="n"/>
      <c r="HC9" s="5" t="n"/>
      <c r="HD9" s="5" t="n"/>
      <c r="HE9" s="5" t="n"/>
      <c r="HF9" s="5" t="n"/>
      <c r="HG9" s="5" t="n"/>
      <c r="HH9" s="5" t="n"/>
      <c r="HI9" s="5" t="n"/>
      <c r="HJ9" s="5" t="n"/>
      <c r="HK9" s="5" t="n"/>
      <c r="HL9" s="5" t="n"/>
      <c r="HM9" s="5" t="n"/>
      <c r="HN9" s="5" t="n"/>
      <c r="HO9" s="5" t="n"/>
      <c r="HP9" s="5" t="n"/>
      <c r="HQ9" s="5" t="n"/>
      <c r="HR9" s="5" t="n"/>
      <c r="HS9" s="5" t="n"/>
      <c r="HT9" s="5" t="n"/>
      <c r="HU9" s="5" t="n"/>
      <c r="HV9" s="5" t="n"/>
      <c r="HW9" s="5" t="n"/>
      <c r="HX9" s="5" t="n"/>
      <c r="HY9" s="5" t="n"/>
      <c r="HZ9" s="5" t="n"/>
      <c r="IA9" s="5" t="n"/>
      <c r="IB9" s="5" t="n"/>
      <c r="IC9" s="5" t="n"/>
      <c r="ID9" s="5" t="n"/>
      <c r="IE9" s="5" t="n"/>
      <c r="IF9" s="5" t="n"/>
      <c r="IG9" s="5" t="n"/>
      <c r="IH9" s="5" t="n"/>
      <c r="II9" s="5" t="n"/>
      <c r="IJ9" s="5" t="n"/>
      <c r="IK9" s="5" t="n"/>
      <c r="IL9" s="5" t="n"/>
      <c r="IM9" s="5" t="n"/>
      <c r="IN9" s="5" t="n"/>
      <c r="IO9" s="5" t="n"/>
      <c r="IP9" s="5" t="n"/>
      <c r="IQ9" s="5" t="n"/>
      <c r="IR9" s="5" t="n"/>
      <c r="IS9" s="5" t="n"/>
      <c r="IT9" s="5" t="n"/>
      <c r="IU9" s="5" t="n"/>
      <c r="IV9" s="5" t="n"/>
      <c r="IW9" s="5" t="n"/>
    </row>
    <row r="10" ht="10" customFormat="1" customHeight="1" s="6">
      <c r="A10" s="5" t="n"/>
      <c r="B10" s="5" t="n"/>
      <c r="C10" s="12" t="n"/>
      <c r="D10" s="10" t="n"/>
      <c r="E10" s="10" t="n"/>
      <c r="F10" s="10" t="n"/>
      <c r="G10" s="10" t="n"/>
      <c r="H10" s="10" t="n"/>
      <c r="I10" s="10" t="n"/>
      <c r="J10" s="5" t="n"/>
      <c r="K10" s="5" t="n"/>
      <c r="L10" s="5" t="n"/>
      <c r="M10" s="5" t="n"/>
      <c r="N10" s="5" t="n"/>
      <c r="O10" s="5" t="n"/>
      <c r="P10" s="5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  <c r="AM10" s="5" t="n"/>
      <c r="AN10" s="5" t="n"/>
      <c r="AO10" s="5" t="n"/>
      <c r="AP10" s="5" t="n"/>
      <c r="AQ10" s="5" t="n"/>
      <c r="AR10" s="5" t="n"/>
      <c r="AS10" s="5" t="n"/>
      <c r="AT10" s="5" t="n"/>
      <c r="AU10" s="5" t="n"/>
      <c r="AV10" s="5" t="n"/>
      <c r="AW10" s="5" t="n"/>
      <c r="AX10" s="5" t="n"/>
      <c r="AY10" s="5" t="n"/>
      <c r="AZ10" s="5" t="n"/>
      <c r="BA10" s="5" t="n"/>
      <c r="BB10" s="5" t="n"/>
      <c r="BC10" s="5" t="n"/>
      <c r="BD10" s="5" t="n"/>
      <c r="BE10" s="5" t="n"/>
      <c r="BF10" s="5" t="n"/>
      <c r="BG10" s="5" t="n"/>
      <c r="BH10" s="5" t="n"/>
      <c r="BI10" s="5" t="n"/>
      <c r="BJ10" s="5" t="n"/>
      <c r="BK10" s="5" t="n"/>
      <c r="BL10" s="5" t="n"/>
      <c r="BM10" s="5" t="n"/>
      <c r="BN10" s="5" t="n"/>
      <c r="BO10" s="5" t="n"/>
      <c r="BP10" s="5" t="n"/>
      <c r="BQ10" s="5" t="n"/>
      <c r="BR10" s="5" t="n"/>
      <c r="BS10" s="5" t="n"/>
      <c r="BT10" s="5" t="n"/>
      <c r="BU10" s="5" t="n"/>
      <c r="BV10" s="5" t="n"/>
      <c r="BW10" s="5" t="n"/>
      <c r="BX10" s="5" t="n"/>
      <c r="BY10" s="5" t="n"/>
      <c r="BZ10" s="5" t="n"/>
      <c r="CA10" s="5" t="n"/>
      <c r="CB10" s="5" t="n"/>
      <c r="CC10" s="5" t="n"/>
      <c r="CD10" s="5" t="n"/>
      <c r="CE10" s="5" t="n"/>
      <c r="CF10" s="5" t="n"/>
      <c r="CG10" s="5" t="n"/>
      <c r="CH10" s="5" t="n"/>
      <c r="CI10" s="5" t="n"/>
      <c r="CJ10" s="5" t="n"/>
      <c r="CK10" s="5" t="n"/>
      <c r="CL10" s="5" t="n"/>
      <c r="CM10" s="5" t="n"/>
      <c r="CN10" s="5" t="n"/>
      <c r="CO10" s="5" t="n"/>
      <c r="CP10" s="5" t="n"/>
      <c r="CQ10" s="5" t="n"/>
      <c r="CR10" s="5" t="n"/>
      <c r="CS10" s="5" t="n"/>
      <c r="CT10" s="5" t="n"/>
      <c r="CU10" s="5" t="n"/>
      <c r="CV10" s="5" t="n"/>
      <c r="CW10" s="5" t="n"/>
      <c r="CX10" s="5" t="n"/>
      <c r="CY10" s="5" t="n"/>
      <c r="CZ10" s="5" t="n"/>
      <c r="DA10" s="5" t="n"/>
      <c r="DB10" s="5" t="n"/>
      <c r="DC10" s="5" t="n"/>
      <c r="DD10" s="5" t="n"/>
      <c r="DE10" s="5" t="n"/>
      <c r="DF10" s="5" t="n"/>
      <c r="DG10" s="5" t="n"/>
      <c r="DH10" s="5" t="n"/>
      <c r="DI10" s="5" t="n"/>
      <c r="DJ10" s="5" t="n"/>
      <c r="DK10" s="5" t="n"/>
      <c r="DL10" s="5" t="n"/>
      <c r="DM10" s="5" t="n"/>
      <c r="DN10" s="5" t="n"/>
      <c r="DO10" s="5" t="n"/>
      <c r="DP10" s="5" t="n"/>
      <c r="DQ10" s="5" t="n"/>
      <c r="DR10" s="5" t="n"/>
      <c r="DS10" s="5" t="n"/>
      <c r="DT10" s="5" t="n"/>
      <c r="DU10" s="5" t="n"/>
      <c r="DV10" s="5" t="n"/>
      <c r="DW10" s="5" t="n"/>
      <c r="DX10" s="5" t="n"/>
      <c r="DY10" s="5" t="n"/>
      <c r="DZ10" s="5" t="n"/>
      <c r="EA10" s="5" t="n"/>
      <c r="EB10" s="5" t="n"/>
      <c r="EC10" s="5" t="n"/>
      <c r="ED10" s="5" t="n"/>
      <c r="EE10" s="5" t="n"/>
      <c r="EF10" s="5" t="n"/>
      <c r="EG10" s="5" t="n"/>
      <c r="EH10" s="5" t="n"/>
      <c r="EI10" s="5" t="n"/>
      <c r="EJ10" s="5" t="n"/>
      <c r="EK10" s="5" t="n"/>
      <c r="EL10" s="5" t="n"/>
      <c r="EM10" s="5" t="n"/>
      <c r="EN10" s="5" t="n"/>
      <c r="EO10" s="5" t="n"/>
      <c r="EP10" s="5" t="n"/>
      <c r="EQ10" s="5" t="n"/>
      <c r="ER10" s="5" t="n"/>
      <c r="ES10" s="5" t="n"/>
      <c r="ET10" s="5" t="n"/>
      <c r="EU10" s="5" t="n"/>
      <c r="EV10" s="5" t="n"/>
      <c r="EW10" s="5" t="n"/>
      <c r="EX10" s="5" t="n"/>
      <c r="EY10" s="5" t="n"/>
      <c r="EZ10" s="5" t="n"/>
      <c r="FA10" s="5" t="n"/>
      <c r="FB10" s="5" t="n"/>
      <c r="FC10" s="5" t="n"/>
      <c r="FD10" s="5" t="n"/>
      <c r="FE10" s="5" t="n"/>
      <c r="FF10" s="5" t="n"/>
      <c r="FG10" s="5" t="n"/>
      <c r="FH10" s="5" t="n"/>
      <c r="FI10" s="5" t="n"/>
      <c r="FJ10" s="5" t="n"/>
      <c r="FK10" s="5" t="n"/>
      <c r="FL10" s="5" t="n"/>
      <c r="FM10" s="5" t="n"/>
      <c r="FN10" s="5" t="n"/>
      <c r="FO10" s="5" t="n"/>
      <c r="FP10" s="5" t="n"/>
      <c r="FQ10" s="5" t="n"/>
      <c r="FR10" s="5" t="n"/>
      <c r="FS10" s="5" t="n"/>
      <c r="FT10" s="5" t="n"/>
      <c r="FU10" s="5" t="n"/>
      <c r="FV10" s="5" t="n"/>
      <c r="FW10" s="5" t="n"/>
      <c r="FX10" s="5" t="n"/>
      <c r="FY10" s="5" t="n"/>
      <c r="FZ10" s="5" t="n"/>
      <c r="GA10" s="5" t="n"/>
      <c r="GB10" s="5" t="n"/>
      <c r="GC10" s="5" t="n"/>
      <c r="GD10" s="5" t="n"/>
      <c r="GE10" s="5" t="n"/>
      <c r="GF10" s="5" t="n"/>
      <c r="GG10" s="5" t="n"/>
      <c r="GH10" s="5" t="n"/>
      <c r="GI10" s="5" t="n"/>
      <c r="GJ10" s="5" t="n"/>
      <c r="GK10" s="5" t="n"/>
      <c r="GL10" s="5" t="n"/>
      <c r="GM10" s="5" t="n"/>
      <c r="GN10" s="5" t="n"/>
      <c r="GO10" s="5" t="n"/>
      <c r="GP10" s="5" t="n"/>
      <c r="GQ10" s="5" t="n"/>
      <c r="GR10" s="5" t="n"/>
      <c r="GS10" s="5" t="n"/>
      <c r="GT10" s="5" t="n"/>
      <c r="GU10" s="5" t="n"/>
      <c r="GV10" s="5" t="n"/>
      <c r="GW10" s="5" t="n"/>
      <c r="GX10" s="5" t="n"/>
      <c r="GY10" s="5" t="n"/>
      <c r="GZ10" s="5" t="n"/>
      <c r="HA10" s="5" t="n"/>
      <c r="HB10" s="5" t="n"/>
      <c r="HC10" s="5" t="n"/>
      <c r="HD10" s="5" t="n"/>
      <c r="HE10" s="5" t="n"/>
      <c r="HF10" s="5" t="n"/>
      <c r="HG10" s="5" t="n"/>
      <c r="HH10" s="5" t="n"/>
      <c r="HI10" s="5" t="n"/>
      <c r="HJ10" s="5" t="n"/>
      <c r="HK10" s="5" t="n"/>
      <c r="HL10" s="5" t="n"/>
      <c r="HM10" s="5" t="n"/>
      <c r="HN10" s="5" t="n"/>
      <c r="HO10" s="5" t="n"/>
      <c r="HP10" s="5" t="n"/>
      <c r="HQ10" s="5" t="n"/>
      <c r="HR10" s="5" t="n"/>
      <c r="HS10" s="5" t="n"/>
      <c r="HT10" s="5" t="n"/>
      <c r="HU10" s="5" t="n"/>
      <c r="HV10" s="5" t="n"/>
      <c r="HW10" s="5" t="n"/>
      <c r="HX10" s="5" t="n"/>
      <c r="HY10" s="5" t="n"/>
      <c r="HZ10" s="5" t="n"/>
      <c r="IA10" s="5" t="n"/>
      <c r="IB10" s="5" t="n"/>
      <c r="IC10" s="5" t="n"/>
      <c r="ID10" s="5" t="n"/>
      <c r="IE10" s="5" t="n"/>
      <c r="IF10" s="5" t="n"/>
      <c r="IG10" s="5" t="n"/>
      <c r="IH10" s="5" t="n"/>
      <c r="II10" s="5" t="n"/>
      <c r="IJ10" s="5" t="n"/>
      <c r="IK10" s="5" t="n"/>
      <c r="IL10" s="5" t="n"/>
      <c r="IM10" s="5" t="n"/>
      <c r="IN10" s="5" t="n"/>
      <c r="IO10" s="5" t="n"/>
      <c r="IP10" s="5" t="n"/>
      <c r="IQ10" s="5" t="n"/>
      <c r="IR10" s="5" t="n"/>
      <c r="IS10" s="5" t="n"/>
      <c r="IT10" s="5" t="n"/>
      <c r="IU10" s="5" t="n"/>
      <c r="IV10" s="5" t="n"/>
      <c r="IW10" s="5" t="n"/>
    </row>
    <row r="11" ht="35" customFormat="1" customHeight="1" s="8">
      <c r="A11" s="10" t="n"/>
      <c r="B11" s="24" t="inlineStr">
        <is>
          <t>SEMANA</t>
        </is>
      </c>
      <c r="C11" s="14" t="inlineStr">
        <is>
          <t>LU</t>
        </is>
      </c>
      <c r="D11" s="65" t="inlineStr">
        <is>
          <t>MA</t>
        </is>
      </c>
      <c r="E11" s="66" t="inlineStr">
        <is>
          <t>MI</t>
        </is>
      </c>
      <c r="F11" s="65" t="inlineStr">
        <is>
          <t>JU</t>
        </is>
      </c>
      <c r="G11" s="67" t="inlineStr">
        <is>
          <t>VI</t>
        </is>
      </c>
      <c r="H11" s="68" t="inlineStr">
        <is>
          <t>SÁ</t>
        </is>
      </c>
      <c r="I11" s="69" t="inlineStr">
        <is>
          <t>DO</t>
        </is>
      </c>
      <c r="J11" s="10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  <c r="AA11" s="10" t="n"/>
      <c r="AB11" s="10" t="n"/>
      <c r="AC11" s="10" t="n"/>
      <c r="AD11" s="10" t="n"/>
      <c r="AE11" s="10" t="n"/>
      <c r="AF11" s="10" t="n"/>
      <c r="AG11" s="10" t="n"/>
      <c r="AH11" s="10" t="n"/>
      <c r="AI11" s="10" t="n"/>
      <c r="AJ11" s="10" t="n"/>
      <c r="AK11" s="10" t="n"/>
      <c r="AL11" s="10" t="n"/>
      <c r="AM11" s="10" t="n"/>
      <c r="AN11" s="10" t="n"/>
      <c r="AO11" s="10" t="n"/>
      <c r="AP11" s="10" t="n"/>
      <c r="AQ11" s="10" t="n"/>
      <c r="AR11" s="10" t="n"/>
      <c r="AS11" s="10" t="n"/>
      <c r="AT11" s="10" t="n"/>
      <c r="AU11" s="10" t="n"/>
      <c r="AV11" s="10" t="n"/>
      <c r="AW11" s="10" t="n"/>
      <c r="AX11" s="10" t="n"/>
      <c r="AY11" s="10" t="n"/>
      <c r="AZ11" s="10" t="n"/>
      <c r="BA11" s="10" t="n"/>
      <c r="BB11" s="10" t="n"/>
      <c r="BC11" s="10" t="n"/>
      <c r="BD11" s="10" t="n"/>
      <c r="BE11" s="10" t="n"/>
      <c r="BF11" s="10" t="n"/>
      <c r="BG11" s="10" t="n"/>
      <c r="BH11" s="10" t="n"/>
      <c r="BI11" s="10" t="n"/>
      <c r="BJ11" s="10" t="n"/>
      <c r="BK11" s="10" t="n"/>
      <c r="BL11" s="10" t="n"/>
      <c r="BM11" s="10" t="n"/>
      <c r="BN11" s="10" t="n"/>
      <c r="BO11" s="10" t="n"/>
      <c r="BP11" s="10" t="n"/>
      <c r="BQ11" s="10" t="n"/>
      <c r="BR11" s="10" t="n"/>
      <c r="BS11" s="10" t="n"/>
      <c r="BT11" s="10" t="n"/>
      <c r="BU11" s="10" t="n"/>
      <c r="BV11" s="10" t="n"/>
      <c r="BW11" s="10" t="n"/>
      <c r="BX11" s="10" t="n"/>
      <c r="BY11" s="10" t="n"/>
      <c r="BZ11" s="10" t="n"/>
      <c r="CA11" s="10" t="n"/>
      <c r="CB11" s="10" t="n"/>
      <c r="CC11" s="10" t="n"/>
      <c r="CD11" s="10" t="n"/>
      <c r="CE11" s="10" t="n"/>
      <c r="CF11" s="10" t="n"/>
      <c r="CG11" s="10" t="n"/>
      <c r="CH11" s="10" t="n"/>
      <c r="CI11" s="10" t="n"/>
      <c r="CJ11" s="10" t="n"/>
      <c r="CK11" s="10" t="n"/>
      <c r="CL11" s="10" t="n"/>
      <c r="CM11" s="10" t="n"/>
      <c r="CN11" s="10" t="n"/>
      <c r="CO11" s="10" t="n"/>
      <c r="CP11" s="10" t="n"/>
      <c r="CQ11" s="10" t="n"/>
      <c r="CR11" s="10" t="n"/>
      <c r="CS11" s="10" t="n"/>
      <c r="CT11" s="10" t="n"/>
      <c r="CU11" s="10" t="n"/>
      <c r="CV11" s="10" t="n"/>
      <c r="CW11" s="10" t="n"/>
      <c r="CX11" s="10" t="n"/>
      <c r="CY11" s="10" t="n"/>
      <c r="CZ11" s="10" t="n"/>
      <c r="DA11" s="10" t="n"/>
      <c r="DB11" s="10" t="n"/>
      <c r="DC11" s="10" t="n"/>
      <c r="DD11" s="10" t="n"/>
      <c r="DE11" s="10" t="n"/>
      <c r="DF11" s="10" t="n"/>
      <c r="DG11" s="10" t="n"/>
      <c r="DH11" s="10" t="n"/>
      <c r="DI11" s="10" t="n"/>
      <c r="DJ11" s="10" t="n"/>
      <c r="DK11" s="10" t="n"/>
      <c r="DL11" s="10" t="n"/>
      <c r="DM11" s="10" t="n"/>
      <c r="DN11" s="10" t="n"/>
      <c r="DO11" s="10" t="n"/>
      <c r="DP11" s="10" t="n"/>
      <c r="DQ11" s="10" t="n"/>
      <c r="DR11" s="10" t="n"/>
      <c r="DS11" s="10" t="n"/>
      <c r="DT11" s="10" t="n"/>
      <c r="DU11" s="10" t="n"/>
      <c r="DV11" s="10" t="n"/>
      <c r="DW11" s="10" t="n"/>
      <c r="DX11" s="10" t="n"/>
      <c r="DY11" s="10" t="n"/>
      <c r="DZ11" s="10" t="n"/>
      <c r="EA11" s="10" t="n"/>
      <c r="EB11" s="10" t="n"/>
      <c r="EC11" s="10" t="n"/>
      <c r="ED11" s="10" t="n"/>
      <c r="EE11" s="10" t="n"/>
      <c r="EF11" s="10" t="n"/>
      <c r="EG11" s="10" t="n"/>
      <c r="EH11" s="10" t="n"/>
      <c r="EI11" s="10" t="n"/>
      <c r="EJ11" s="10" t="n"/>
      <c r="EK11" s="10" t="n"/>
      <c r="EL11" s="10" t="n"/>
      <c r="EM11" s="10" t="n"/>
      <c r="EN11" s="10" t="n"/>
      <c r="EO11" s="10" t="n"/>
      <c r="EP11" s="10" t="n"/>
      <c r="EQ11" s="10" t="n"/>
      <c r="ER11" s="10" t="n"/>
      <c r="ES11" s="10" t="n"/>
      <c r="ET11" s="10" t="n"/>
      <c r="EU11" s="10" t="n"/>
      <c r="EV11" s="10" t="n"/>
      <c r="EW11" s="10" t="n"/>
      <c r="EX11" s="10" t="n"/>
      <c r="EY11" s="10" t="n"/>
      <c r="EZ11" s="10" t="n"/>
      <c r="FA11" s="10" t="n"/>
      <c r="FB11" s="10" t="n"/>
      <c r="FC11" s="10" t="n"/>
      <c r="FD11" s="10" t="n"/>
      <c r="FE11" s="10" t="n"/>
      <c r="FF11" s="10" t="n"/>
      <c r="FG11" s="10" t="n"/>
      <c r="FH11" s="10" t="n"/>
      <c r="FI11" s="10" t="n"/>
      <c r="FJ11" s="10" t="n"/>
      <c r="FK11" s="10" t="n"/>
      <c r="FL11" s="10" t="n"/>
      <c r="FM11" s="10" t="n"/>
      <c r="FN11" s="10" t="n"/>
      <c r="FO11" s="10" t="n"/>
      <c r="FP11" s="10" t="n"/>
      <c r="FQ11" s="10" t="n"/>
      <c r="FR11" s="10" t="n"/>
      <c r="FS11" s="10" t="n"/>
      <c r="FT11" s="10" t="n"/>
      <c r="FU11" s="10" t="n"/>
      <c r="FV11" s="10" t="n"/>
      <c r="FW11" s="10" t="n"/>
      <c r="FX11" s="10" t="n"/>
      <c r="FY11" s="10" t="n"/>
      <c r="FZ11" s="10" t="n"/>
      <c r="GA11" s="10" t="n"/>
      <c r="GB11" s="10" t="n"/>
      <c r="GC11" s="10" t="n"/>
      <c r="GD11" s="10" t="n"/>
      <c r="GE11" s="10" t="n"/>
      <c r="GF11" s="10" t="n"/>
      <c r="GG11" s="10" t="n"/>
      <c r="GH11" s="10" t="n"/>
      <c r="GI11" s="10" t="n"/>
      <c r="GJ11" s="10" t="n"/>
      <c r="GK11" s="10" t="n"/>
      <c r="GL11" s="10" t="n"/>
      <c r="GM11" s="10" t="n"/>
      <c r="GN11" s="10" t="n"/>
      <c r="GO11" s="10" t="n"/>
      <c r="GP11" s="10" t="n"/>
      <c r="GQ11" s="10" t="n"/>
      <c r="GR11" s="10" t="n"/>
      <c r="GS11" s="10" t="n"/>
      <c r="GT11" s="10" t="n"/>
      <c r="GU11" s="10" t="n"/>
      <c r="GV11" s="10" t="n"/>
      <c r="GW11" s="10" t="n"/>
      <c r="GX11" s="10" t="n"/>
      <c r="GY11" s="10" t="n"/>
      <c r="GZ11" s="10" t="n"/>
      <c r="HA11" s="10" t="n"/>
      <c r="HB11" s="10" t="n"/>
      <c r="HC11" s="10" t="n"/>
      <c r="HD11" s="10" t="n"/>
      <c r="HE11" s="10" t="n"/>
      <c r="HF11" s="10" t="n"/>
      <c r="HG11" s="10" t="n"/>
      <c r="HH11" s="10" t="n"/>
      <c r="HI11" s="10" t="n"/>
      <c r="HJ11" s="10" t="n"/>
      <c r="HK11" s="10" t="n"/>
      <c r="HL11" s="10" t="n"/>
      <c r="HM11" s="10" t="n"/>
      <c r="HN11" s="10" t="n"/>
      <c r="HO11" s="10" t="n"/>
      <c r="HP11" s="10" t="n"/>
      <c r="HQ11" s="10" t="n"/>
      <c r="HR11" s="10" t="n"/>
      <c r="HS11" s="10" t="n"/>
      <c r="HT11" s="10" t="n"/>
      <c r="HU11" s="10" t="n"/>
      <c r="HV11" s="10" t="n"/>
      <c r="HW11" s="10" t="n"/>
      <c r="HX11" s="10" t="n"/>
      <c r="HY11" s="10" t="n"/>
      <c r="HZ11" s="10" t="n"/>
      <c r="IA11" s="10" t="n"/>
      <c r="IB11" s="10" t="n"/>
      <c r="IC11" s="10" t="n"/>
      <c r="ID11" s="10" t="n"/>
      <c r="IE11" s="10" t="n"/>
      <c r="IF11" s="10" t="n"/>
      <c r="IG11" s="10" t="n"/>
      <c r="IH11" s="10" t="n"/>
      <c r="II11" s="10" t="n"/>
      <c r="IJ11" s="10" t="n"/>
      <c r="IK11" s="10" t="n"/>
      <c r="IL11" s="10" t="n"/>
      <c r="IM11" s="10" t="n"/>
      <c r="IN11" s="10" t="n"/>
      <c r="IO11" s="10" t="n"/>
      <c r="IP11" s="10" t="n"/>
      <c r="IQ11" s="10" t="n"/>
      <c r="IR11" s="10" t="n"/>
      <c r="IS11" s="10" t="n"/>
      <c r="IT11" s="10" t="n"/>
      <c r="IU11" s="10" t="n"/>
      <c r="IV11" s="10" t="n"/>
      <c r="IW11" s="10" t="n"/>
    </row>
    <row r="12" ht="25" customFormat="1" customHeight="1" s="6">
      <c r="A12" s="5" t="n"/>
      <c r="B12" s="70">
        <f>TEXT(C7,"MMM")</f>
        <v/>
      </c>
      <c r="C12" s="71">
        <f>TEXT(C7,"d")</f>
        <v/>
      </c>
      <c r="D12" s="72">
        <f>TEXT(C7+1,"d")</f>
        <v/>
      </c>
      <c r="E12" s="30">
        <f>TEXT(C7+2,"d")</f>
        <v/>
      </c>
      <c r="F12" s="31">
        <f>TEXT(C7+3,"d")</f>
        <v/>
      </c>
      <c r="G12" s="57">
        <f>TEXT(C7+4,"d")</f>
        <v/>
      </c>
      <c r="H12" s="54">
        <f>TEXT(C7+5,"d")</f>
        <v/>
      </c>
      <c r="I12" s="32">
        <f>TEXT(C7+6,"d")</f>
        <v/>
      </c>
      <c r="J12" s="5" t="n"/>
      <c r="K12" s="5" t="n"/>
      <c r="L12" s="5" t="n"/>
      <c r="M12" s="5" t="n"/>
      <c r="N12" s="5" t="n"/>
      <c r="O12" s="5" t="n"/>
      <c r="P12" s="5" t="n"/>
      <c r="Q12" s="5" t="n"/>
      <c r="R12" s="5" t="n"/>
      <c r="S12" s="5" t="n"/>
      <c r="T12" s="5" t="n"/>
      <c r="U12" s="5" t="n"/>
      <c r="V12" s="5" t="n"/>
      <c r="W12" s="5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  <c r="AM12" s="5" t="n"/>
      <c r="AN12" s="5" t="n"/>
      <c r="AO12" s="5" t="n"/>
      <c r="AP12" s="5" t="n"/>
      <c r="AQ12" s="5" t="n"/>
      <c r="AR12" s="5" t="n"/>
      <c r="AS12" s="5" t="n"/>
      <c r="AT12" s="5" t="n"/>
      <c r="AU12" s="5" t="n"/>
      <c r="AV12" s="5" t="n"/>
      <c r="AW12" s="5" t="n"/>
      <c r="AX12" s="5" t="n"/>
      <c r="AY12" s="5" t="n"/>
      <c r="AZ12" s="5" t="n"/>
      <c r="BA12" s="5" t="n"/>
      <c r="BB12" s="5" t="n"/>
      <c r="BC12" s="5" t="n"/>
      <c r="BD12" s="5" t="n"/>
      <c r="BE12" s="5" t="n"/>
      <c r="BF12" s="5" t="n"/>
      <c r="BG12" s="5" t="n"/>
      <c r="BH12" s="5" t="n"/>
      <c r="BI12" s="5" t="n"/>
      <c r="BJ12" s="5" t="n"/>
      <c r="BK12" s="5" t="n"/>
      <c r="BL12" s="5" t="n"/>
      <c r="BM12" s="5" t="n"/>
      <c r="BN12" s="5" t="n"/>
      <c r="BO12" s="5" t="n"/>
      <c r="BP12" s="5" t="n"/>
      <c r="BQ12" s="5" t="n"/>
      <c r="BR12" s="5" t="n"/>
      <c r="BS12" s="5" t="n"/>
      <c r="BT12" s="5" t="n"/>
      <c r="BU12" s="5" t="n"/>
      <c r="BV12" s="5" t="n"/>
      <c r="BW12" s="5" t="n"/>
      <c r="BX12" s="5" t="n"/>
      <c r="BY12" s="5" t="n"/>
      <c r="BZ12" s="5" t="n"/>
      <c r="CA12" s="5" t="n"/>
      <c r="CB12" s="5" t="n"/>
      <c r="CC12" s="5" t="n"/>
      <c r="CD12" s="5" t="n"/>
      <c r="CE12" s="5" t="n"/>
      <c r="CF12" s="5" t="n"/>
      <c r="CG12" s="5" t="n"/>
      <c r="CH12" s="5" t="n"/>
      <c r="CI12" s="5" t="n"/>
      <c r="CJ12" s="5" t="n"/>
      <c r="CK12" s="5" t="n"/>
      <c r="CL12" s="5" t="n"/>
      <c r="CM12" s="5" t="n"/>
      <c r="CN12" s="5" t="n"/>
      <c r="CO12" s="5" t="n"/>
      <c r="CP12" s="5" t="n"/>
      <c r="CQ12" s="5" t="n"/>
      <c r="CR12" s="5" t="n"/>
      <c r="CS12" s="5" t="n"/>
      <c r="CT12" s="5" t="n"/>
      <c r="CU12" s="5" t="n"/>
      <c r="CV12" s="5" t="n"/>
      <c r="CW12" s="5" t="n"/>
      <c r="CX12" s="5" t="n"/>
      <c r="CY12" s="5" t="n"/>
      <c r="CZ12" s="5" t="n"/>
      <c r="DA12" s="5" t="n"/>
      <c r="DB12" s="5" t="n"/>
      <c r="DC12" s="5" t="n"/>
      <c r="DD12" s="5" t="n"/>
      <c r="DE12" s="5" t="n"/>
      <c r="DF12" s="5" t="n"/>
      <c r="DG12" s="5" t="n"/>
      <c r="DH12" s="5" t="n"/>
      <c r="DI12" s="5" t="n"/>
      <c r="DJ12" s="5" t="n"/>
      <c r="DK12" s="5" t="n"/>
      <c r="DL12" s="5" t="n"/>
      <c r="DM12" s="5" t="n"/>
      <c r="DN12" s="5" t="n"/>
      <c r="DO12" s="5" t="n"/>
      <c r="DP12" s="5" t="n"/>
      <c r="DQ12" s="5" t="n"/>
      <c r="DR12" s="5" t="n"/>
      <c r="DS12" s="5" t="n"/>
      <c r="DT12" s="5" t="n"/>
      <c r="DU12" s="5" t="n"/>
      <c r="DV12" s="5" t="n"/>
      <c r="DW12" s="5" t="n"/>
      <c r="DX12" s="5" t="n"/>
      <c r="DY12" s="5" t="n"/>
      <c r="DZ12" s="5" t="n"/>
      <c r="EA12" s="5" t="n"/>
      <c r="EB12" s="5" t="n"/>
      <c r="EC12" s="5" t="n"/>
      <c r="ED12" s="5" t="n"/>
      <c r="EE12" s="5" t="n"/>
      <c r="EF12" s="5" t="n"/>
      <c r="EG12" s="5" t="n"/>
      <c r="EH12" s="5" t="n"/>
      <c r="EI12" s="5" t="n"/>
      <c r="EJ12" s="5" t="n"/>
      <c r="EK12" s="5" t="n"/>
      <c r="EL12" s="5" t="n"/>
      <c r="EM12" s="5" t="n"/>
      <c r="EN12" s="5" t="n"/>
      <c r="EO12" s="5" t="n"/>
      <c r="EP12" s="5" t="n"/>
      <c r="EQ12" s="5" t="n"/>
      <c r="ER12" s="5" t="n"/>
      <c r="ES12" s="5" t="n"/>
      <c r="ET12" s="5" t="n"/>
      <c r="EU12" s="5" t="n"/>
      <c r="EV12" s="5" t="n"/>
      <c r="EW12" s="5" t="n"/>
      <c r="EX12" s="5" t="n"/>
      <c r="EY12" s="5" t="n"/>
      <c r="EZ12" s="5" t="n"/>
      <c r="FA12" s="5" t="n"/>
      <c r="FB12" s="5" t="n"/>
      <c r="FC12" s="5" t="n"/>
      <c r="FD12" s="5" t="n"/>
      <c r="FE12" s="5" t="n"/>
      <c r="FF12" s="5" t="n"/>
      <c r="FG12" s="5" t="n"/>
      <c r="FH12" s="5" t="n"/>
      <c r="FI12" s="5" t="n"/>
      <c r="FJ12" s="5" t="n"/>
      <c r="FK12" s="5" t="n"/>
      <c r="FL12" s="5" t="n"/>
      <c r="FM12" s="5" t="n"/>
      <c r="FN12" s="5" t="n"/>
      <c r="FO12" s="5" t="n"/>
      <c r="FP12" s="5" t="n"/>
      <c r="FQ12" s="5" t="n"/>
      <c r="FR12" s="5" t="n"/>
      <c r="FS12" s="5" t="n"/>
      <c r="FT12" s="5" t="n"/>
      <c r="FU12" s="5" t="n"/>
      <c r="FV12" s="5" t="n"/>
      <c r="FW12" s="5" t="n"/>
      <c r="FX12" s="5" t="n"/>
      <c r="FY12" s="5" t="n"/>
      <c r="FZ12" s="5" t="n"/>
      <c r="GA12" s="5" t="n"/>
      <c r="GB12" s="5" t="n"/>
      <c r="GC12" s="5" t="n"/>
      <c r="GD12" s="5" t="n"/>
      <c r="GE12" s="5" t="n"/>
      <c r="GF12" s="5" t="n"/>
      <c r="GG12" s="5" t="n"/>
      <c r="GH12" s="5" t="n"/>
      <c r="GI12" s="5" t="n"/>
      <c r="GJ12" s="5" t="n"/>
      <c r="GK12" s="5" t="n"/>
      <c r="GL12" s="5" t="n"/>
      <c r="GM12" s="5" t="n"/>
      <c r="GN12" s="5" t="n"/>
      <c r="GO12" s="5" t="n"/>
      <c r="GP12" s="5" t="n"/>
      <c r="GQ12" s="5" t="n"/>
      <c r="GR12" s="5" t="n"/>
      <c r="GS12" s="5" t="n"/>
      <c r="GT12" s="5" t="n"/>
      <c r="GU12" s="5" t="n"/>
      <c r="GV12" s="5" t="n"/>
      <c r="GW12" s="5" t="n"/>
      <c r="GX12" s="5" t="n"/>
      <c r="GY12" s="5" t="n"/>
      <c r="GZ12" s="5" t="n"/>
      <c r="HA12" s="5" t="n"/>
      <c r="HB12" s="5" t="n"/>
      <c r="HC12" s="5" t="n"/>
      <c r="HD12" s="5" t="n"/>
      <c r="HE12" s="5" t="n"/>
      <c r="HF12" s="5" t="n"/>
      <c r="HG12" s="5" t="n"/>
      <c r="HH12" s="5" t="n"/>
      <c r="HI12" s="5" t="n"/>
      <c r="HJ12" s="5" t="n"/>
      <c r="HK12" s="5" t="n"/>
      <c r="HL12" s="5" t="n"/>
      <c r="HM12" s="5" t="n"/>
      <c r="HN12" s="5" t="n"/>
      <c r="HO12" s="5" t="n"/>
      <c r="HP12" s="5" t="n"/>
      <c r="HQ12" s="5" t="n"/>
      <c r="HR12" s="5" t="n"/>
      <c r="HS12" s="5" t="n"/>
      <c r="HT12" s="5" t="n"/>
      <c r="HU12" s="5" t="n"/>
      <c r="HV12" s="5" t="n"/>
      <c r="HW12" s="5" t="n"/>
      <c r="HX12" s="5" t="n"/>
      <c r="HY12" s="5" t="n"/>
      <c r="HZ12" s="5" t="n"/>
      <c r="IA12" s="5" t="n"/>
      <c r="IB12" s="5" t="n"/>
      <c r="IC12" s="5" t="n"/>
      <c r="ID12" s="5" t="n"/>
      <c r="IE12" s="5" t="n"/>
      <c r="IF12" s="5" t="n"/>
      <c r="IG12" s="5" t="n"/>
      <c r="IH12" s="5" t="n"/>
      <c r="II12" s="5" t="n"/>
      <c r="IJ12" s="5" t="n"/>
      <c r="IK12" s="5" t="n"/>
      <c r="IL12" s="5" t="n"/>
      <c r="IM12" s="5" t="n"/>
      <c r="IN12" s="5" t="n"/>
      <c r="IO12" s="5" t="n"/>
      <c r="IP12" s="5" t="n"/>
      <c r="IQ12" s="5" t="n"/>
      <c r="IR12" s="5" t="n"/>
      <c r="IS12" s="5" t="n"/>
      <c r="IT12" s="5" t="n"/>
      <c r="IU12" s="5" t="n"/>
      <c r="IV12" s="5" t="n"/>
      <c r="IW12" s="5" t="n"/>
    </row>
    <row r="13" ht="100" customFormat="1" customHeight="1" s="6" thickBot="1">
      <c r="A13" s="5" t="n"/>
      <c r="B13" s="23" t="inlineStr">
        <is>
          <t>Wk 
1</t>
        </is>
      </c>
      <c r="C13" s="19" t="n"/>
      <c r="D13" s="16" t="n"/>
      <c r="E13" s="20" t="n"/>
      <c r="F13" s="16" t="n"/>
      <c r="G13" s="58" t="n"/>
      <c r="H13" s="55" t="n"/>
      <c r="I13" s="22" t="n"/>
      <c r="J13" s="5" t="n"/>
      <c r="K13" s="5" t="n"/>
      <c r="L13" s="5" t="n"/>
      <c r="M13" s="5" t="n"/>
      <c r="N13" s="5" t="n"/>
      <c r="O13" s="5" t="n"/>
      <c r="P13" s="5" t="n"/>
      <c r="Q13" s="5" t="n"/>
      <c r="R13" s="5" t="n"/>
      <c r="S13" s="5" t="n"/>
      <c r="T13" s="5" t="n"/>
      <c r="U13" s="5" t="n"/>
      <c r="V13" s="5" t="n"/>
      <c r="W13" s="5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  <c r="AM13" s="5" t="n"/>
      <c r="AN13" s="5" t="n"/>
      <c r="AO13" s="5" t="n"/>
      <c r="AP13" s="5" t="n"/>
      <c r="AQ13" s="5" t="n"/>
      <c r="AR13" s="5" t="n"/>
      <c r="AS13" s="5" t="n"/>
      <c r="AT13" s="5" t="n"/>
      <c r="AU13" s="5" t="n"/>
      <c r="AV13" s="5" t="n"/>
      <c r="AW13" s="5" t="n"/>
      <c r="AX13" s="5" t="n"/>
      <c r="AY13" s="5" t="n"/>
      <c r="AZ13" s="5" t="n"/>
      <c r="BA13" s="5" t="n"/>
      <c r="BB13" s="5" t="n"/>
      <c r="BC13" s="5" t="n"/>
      <c r="BD13" s="5" t="n"/>
      <c r="BE13" s="5" t="n"/>
      <c r="BF13" s="5" t="n"/>
      <c r="BG13" s="5" t="n"/>
      <c r="BH13" s="5" t="n"/>
      <c r="BI13" s="5" t="n"/>
      <c r="BJ13" s="5" t="n"/>
      <c r="BK13" s="5" t="n"/>
      <c r="BL13" s="5" t="n"/>
      <c r="BM13" s="5" t="n"/>
      <c r="BN13" s="5" t="n"/>
      <c r="BO13" s="5" t="n"/>
      <c r="BP13" s="5" t="n"/>
      <c r="BQ13" s="5" t="n"/>
      <c r="BR13" s="5" t="n"/>
      <c r="BS13" s="5" t="n"/>
      <c r="BT13" s="5" t="n"/>
      <c r="BU13" s="5" t="n"/>
      <c r="BV13" s="5" t="n"/>
      <c r="BW13" s="5" t="n"/>
      <c r="BX13" s="5" t="n"/>
      <c r="BY13" s="5" t="n"/>
      <c r="BZ13" s="5" t="n"/>
      <c r="CA13" s="5" t="n"/>
      <c r="CB13" s="5" t="n"/>
      <c r="CC13" s="5" t="n"/>
      <c r="CD13" s="5" t="n"/>
      <c r="CE13" s="5" t="n"/>
      <c r="CF13" s="5" t="n"/>
      <c r="CG13" s="5" t="n"/>
      <c r="CH13" s="5" t="n"/>
      <c r="CI13" s="5" t="n"/>
      <c r="CJ13" s="5" t="n"/>
      <c r="CK13" s="5" t="n"/>
      <c r="CL13" s="5" t="n"/>
      <c r="CM13" s="5" t="n"/>
      <c r="CN13" s="5" t="n"/>
      <c r="CO13" s="5" t="n"/>
      <c r="CP13" s="5" t="n"/>
      <c r="CQ13" s="5" t="n"/>
      <c r="CR13" s="5" t="n"/>
      <c r="CS13" s="5" t="n"/>
      <c r="CT13" s="5" t="n"/>
      <c r="CU13" s="5" t="n"/>
      <c r="CV13" s="5" t="n"/>
      <c r="CW13" s="5" t="n"/>
      <c r="CX13" s="5" t="n"/>
      <c r="CY13" s="5" t="n"/>
      <c r="CZ13" s="5" t="n"/>
      <c r="DA13" s="5" t="n"/>
      <c r="DB13" s="5" t="n"/>
      <c r="DC13" s="5" t="n"/>
      <c r="DD13" s="5" t="n"/>
      <c r="DE13" s="5" t="n"/>
      <c r="DF13" s="5" t="n"/>
      <c r="DG13" s="5" t="n"/>
      <c r="DH13" s="5" t="n"/>
      <c r="DI13" s="5" t="n"/>
      <c r="DJ13" s="5" t="n"/>
      <c r="DK13" s="5" t="n"/>
      <c r="DL13" s="5" t="n"/>
      <c r="DM13" s="5" t="n"/>
      <c r="DN13" s="5" t="n"/>
      <c r="DO13" s="5" t="n"/>
      <c r="DP13" s="5" t="n"/>
      <c r="DQ13" s="5" t="n"/>
      <c r="DR13" s="5" t="n"/>
      <c r="DS13" s="5" t="n"/>
      <c r="DT13" s="5" t="n"/>
      <c r="DU13" s="5" t="n"/>
      <c r="DV13" s="5" t="n"/>
      <c r="DW13" s="5" t="n"/>
      <c r="DX13" s="5" t="n"/>
      <c r="DY13" s="5" t="n"/>
      <c r="DZ13" s="5" t="n"/>
      <c r="EA13" s="5" t="n"/>
      <c r="EB13" s="5" t="n"/>
      <c r="EC13" s="5" t="n"/>
      <c r="ED13" s="5" t="n"/>
      <c r="EE13" s="5" t="n"/>
      <c r="EF13" s="5" t="n"/>
      <c r="EG13" s="5" t="n"/>
      <c r="EH13" s="5" t="n"/>
      <c r="EI13" s="5" t="n"/>
      <c r="EJ13" s="5" t="n"/>
      <c r="EK13" s="5" t="n"/>
      <c r="EL13" s="5" t="n"/>
      <c r="EM13" s="5" t="n"/>
      <c r="EN13" s="5" t="n"/>
      <c r="EO13" s="5" t="n"/>
      <c r="EP13" s="5" t="n"/>
      <c r="EQ13" s="5" t="n"/>
      <c r="ER13" s="5" t="n"/>
      <c r="ES13" s="5" t="n"/>
      <c r="ET13" s="5" t="n"/>
      <c r="EU13" s="5" t="n"/>
      <c r="EV13" s="5" t="n"/>
      <c r="EW13" s="5" t="n"/>
      <c r="EX13" s="5" t="n"/>
      <c r="EY13" s="5" t="n"/>
      <c r="EZ13" s="5" t="n"/>
      <c r="FA13" s="5" t="n"/>
      <c r="FB13" s="5" t="n"/>
      <c r="FC13" s="5" t="n"/>
      <c r="FD13" s="5" t="n"/>
      <c r="FE13" s="5" t="n"/>
      <c r="FF13" s="5" t="n"/>
      <c r="FG13" s="5" t="n"/>
      <c r="FH13" s="5" t="n"/>
      <c r="FI13" s="5" t="n"/>
      <c r="FJ13" s="5" t="n"/>
      <c r="FK13" s="5" t="n"/>
      <c r="FL13" s="5" t="n"/>
      <c r="FM13" s="5" t="n"/>
      <c r="FN13" s="5" t="n"/>
      <c r="FO13" s="5" t="n"/>
      <c r="FP13" s="5" t="n"/>
      <c r="FQ13" s="5" t="n"/>
      <c r="FR13" s="5" t="n"/>
      <c r="FS13" s="5" t="n"/>
      <c r="FT13" s="5" t="n"/>
      <c r="FU13" s="5" t="n"/>
      <c r="FV13" s="5" t="n"/>
      <c r="FW13" s="5" t="n"/>
      <c r="FX13" s="5" t="n"/>
      <c r="FY13" s="5" t="n"/>
      <c r="FZ13" s="5" t="n"/>
      <c r="GA13" s="5" t="n"/>
      <c r="GB13" s="5" t="n"/>
      <c r="GC13" s="5" t="n"/>
      <c r="GD13" s="5" t="n"/>
      <c r="GE13" s="5" t="n"/>
      <c r="GF13" s="5" t="n"/>
      <c r="GG13" s="5" t="n"/>
      <c r="GH13" s="5" t="n"/>
      <c r="GI13" s="5" t="n"/>
      <c r="GJ13" s="5" t="n"/>
      <c r="GK13" s="5" t="n"/>
      <c r="GL13" s="5" t="n"/>
      <c r="GM13" s="5" t="n"/>
      <c r="GN13" s="5" t="n"/>
      <c r="GO13" s="5" t="n"/>
      <c r="GP13" s="5" t="n"/>
      <c r="GQ13" s="5" t="n"/>
      <c r="GR13" s="5" t="n"/>
      <c r="GS13" s="5" t="n"/>
      <c r="GT13" s="5" t="n"/>
      <c r="GU13" s="5" t="n"/>
      <c r="GV13" s="5" t="n"/>
      <c r="GW13" s="5" t="n"/>
      <c r="GX13" s="5" t="n"/>
      <c r="GY13" s="5" t="n"/>
      <c r="GZ13" s="5" t="n"/>
      <c r="HA13" s="5" t="n"/>
      <c r="HB13" s="5" t="n"/>
      <c r="HC13" s="5" t="n"/>
      <c r="HD13" s="5" t="n"/>
      <c r="HE13" s="5" t="n"/>
      <c r="HF13" s="5" t="n"/>
      <c r="HG13" s="5" t="n"/>
      <c r="HH13" s="5" t="n"/>
      <c r="HI13" s="5" t="n"/>
      <c r="HJ13" s="5" t="n"/>
      <c r="HK13" s="5" t="n"/>
      <c r="HL13" s="5" t="n"/>
      <c r="HM13" s="5" t="n"/>
      <c r="HN13" s="5" t="n"/>
      <c r="HO13" s="5" t="n"/>
      <c r="HP13" s="5" t="n"/>
      <c r="HQ13" s="5" t="n"/>
      <c r="HR13" s="5" t="n"/>
      <c r="HS13" s="5" t="n"/>
      <c r="HT13" s="5" t="n"/>
      <c r="HU13" s="5" t="n"/>
      <c r="HV13" s="5" t="n"/>
      <c r="HW13" s="5" t="n"/>
      <c r="HX13" s="5" t="n"/>
      <c r="HY13" s="5" t="n"/>
      <c r="HZ13" s="5" t="n"/>
      <c r="IA13" s="5" t="n"/>
      <c r="IB13" s="5" t="n"/>
      <c r="IC13" s="5" t="n"/>
      <c r="ID13" s="5" t="n"/>
      <c r="IE13" s="5" t="n"/>
      <c r="IF13" s="5" t="n"/>
      <c r="IG13" s="5" t="n"/>
      <c r="IH13" s="5" t="n"/>
      <c r="II13" s="5" t="n"/>
      <c r="IJ13" s="5" t="n"/>
      <c r="IK13" s="5" t="n"/>
      <c r="IL13" s="5" t="n"/>
      <c r="IM13" s="5" t="n"/>
      <c r="IN13" s="5" t="n"/>
      <c r="IO13" s="5" t="n"/>
      <c r="IP13" s="5" t="n"/>
      <c r="IQ13" s="5" t="n"/>
      <c r="IR13" s="5" t="n"/>
      <c r="IS13" s="5" t="n"/>
      <c r="IT13" s="5" t="n"/>
      <c r="IU13" s="5" t="n"/>
      <c r="IV13" s="5" t="n"/>
      <c r="IW13" s="5" t="n"/>
    </row>
    <row r="14" ht="25" customFormat="1" customHeight="1" s="6">
      <c r="A14" s="5" t="n"/>
      <c r="B14" s="73">
        <f>TEXT(C7+7,"MMM")</f>
        <v/>
      </c>
      <c r="C14" s="35">
        <f>TEXT(C7+7,"d")</f>
        <v/>
      </c>
      <c r="D14" s="31">
        <f>TEXT(C7+8,"d")</f>
        <v/>
      </c>
      <c r="E14" s="30">
        <f>TEXT(C7+9,"d")</f>
        <v/>
      </c>
      <c r="F14" s="31">
        <f>TEXT(C7+10,"d")</f>
        <v/>
      </c>
      <c r="G14" s="57">
        <f>TEXT(C7+11,"d")</f>
        <v/>
      </c>
      <c r="H14" s="54">
        <f>TEXT(C7+12,"d")</f>
        <v/>
      </c>
      <c r="I14" s="32">
        <f>TEXT(C7+13,"d")</f>
        <v/>
      </c>
      <c r="J14" s="5" t="n"/>
      <c r="K14" s="5" t="n"/>
      <c r="L14" s="5" t="n"/>
      <c r="M14" s="5" t="n"/>
      <c r="N14" s="5" t="n"/>
      <c r="O14" s="5" t="n"/>
      <c r="P14" s="5" t="n"/>
      <c r="Q14" s="5" t="n"/>
      <c r="R14" s="5" t="n"/>
      <c r="S14" s="5" t="n"/>
      <c r="T14" s="5" t="n"/>
      <c r="U14" s="5" t="n"/>
      <c r="V14" s="5" t="n"/>
      <c r="W14" s="5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  <c r="AP14" s="5" t="n"/>
      <c r="AQ14" s="5" t="n"/>
      <c r="AR14" s="5" t="n"/>
      <c r="AS14" s="5" t="n"/>
      <c r="AT14" s="5" t="n"/>
      <c r="AU14" s="5" t="n"/>
      <c r="AV14" s="5" t="n"/>
      <c r="AW14" s="5" t="n"/>
      <c r="AX14" s="5" t="n"/>
      <c r="AY14" s="5" t="n"/>
      <c r="AZ14" s="5" t="n"/>
      <c r="BA14" s="5" t="n"/>
      <c r="BB14" s="5" t="n"/>
      <c r="BC14" s="5" t="n"/>
      <c r="BD14" s="5" t="n"/>
      <c r="BE14" s="5" t="n"/>
      <c r="BF14" s="5" t="n"/>
      <c r="BG14" s="5" t="n"/>
      <c r="BH14" s="5" t="n"/>
      <c r="BI14" s="5" t="n"/>
      <c r="BJ14" s="5" t="n"/>
      <c r="BK14" s="5" t="n"/>
      <c r="BL14" s="5" t="n"/>
      <c r="BM14" s="5" t="n"/>
      <c r="BN14" s="5" t="n"/>
      <c r="BO14" s="5" t="n"/>
      <c r="BP14" s="5" t="n"/>
      <c r="BQ14" s="5" t="n"/>
      <c r="BR14" s="5" t="n"/>
      <c r="BS14" s="5" t="n"/>
      <c r="BT14" s="5" t="n"/>
      <c r="BU14" s="5" t="n"/>
      <c r="BV14" s="5" t="n"/>
      <c r="BW14" s="5" t="n"/>
      <c r="BX14" s="5" t="n"/>
      <c r="BY14" s="5" t="n"/>
      <c r="BZ14" s="5" t="n"/>
      <c r="CA14" s="5" t="n"/>
      <c r="CB14" s="5" t="n"/>
      <c r="CC14" s="5" t="n"/>
      <c r="CD14" s="5" t="n"/>
      <c r="CE14" s="5" t="n"/>
      <c r="CF14" s="5" t="n"/>
      <c r="CG14" s="5" t="n"/>
      <c r="CH14" s="5" t="n"/>
      <c r="CI14" s="5" t="n"/>
      <c r="CJ14" s="5" t="n"/>
      <c r="CK14" s="5" t="n"/>
      <c r="CL14" s="5" t="n"/>
      <c r="CM14" s="5" t="n"/>
      <c r="CN14" s="5" t="n"/>
      <c r="CO14" s="5" t="n"/>
      <c r="CP14" s="5" t="n"/>
      <c r="CQ14" s="5" t="n"/>
      <c r="CR14" s="5" t="n"/>
      <c r="CS14" s="5" t="n"/>
      <c r="CT14" s="5" t="n"/>
      <c r="CU14" s="5" t="n"/>
      <c r="CV14" s="5" t="n"/>
      <c r="CW14" s="5" t="n"/>
      <c r="CX14" s="5" t="n"/>
      <c r="CY14" s="5" t="n"/>
      <c r="CZ14" s="5" t="n"/>
      <c r="DA14" s="5" t="n"/>
      <c r="DB14" s="5" t="n"/>
      <c r="DC14" s="5" t="n"/>
      <c r="DD14" s="5" t="n"/>
      <c r="DE14" s="5" t="n"/>
      <c r="DF14" s="5" t="n"/>
      <c r="DG14" s="5" t="n"/>
      <c r="DH14" s="5" t="n"/>
      <c r="DI14" s="5" t="n"/>
      <c r="DJ14" s="5" t="n"/>
      <c r="DK14" s="5" t="n"/>
      <c r="DL14" s="5" t="n"/>
      <c r="DM14" s="5" t="n"/>
      <c r="DN14" s="5" t="n"/>
      <c r="DO14" s="5" t="n"/>
      <c r="DP14" s="5" t="n"/>
      <c r="DQ14" s="5" t="n"/>
      <c r="DR14" s="5" t="n"/>
      <c r="DS14" s="5" t="n"/>
      <c r="DT14" s="5" t="n"/>
      <c r="DU14" s="5" t="n"/>
      <c r="DV14" s="5" t="n"/>
      <c r="DW14" s="5" t="n"/>
      <c r="DX14" s="5" t="n"/>
      <c r="DY14" s="5" t="n"/>
      <c r="DZ14" s="5" t="n"/>
      <c r="EA14" s="5" t="n"/>
      <c r="EB14" s="5" t="n"/>
      <c r="EC14" s="5" t="n"/>
      <c r="ED14" s="5" t="n"/>
      <c r="EE14" s="5" t="n"/>
      <c r="EF14" s="5" t="n"/>
      <c r="EG14" s="5" t="n"/>
      <c r="EH14" s="5" t="n"/>
      <c r="EI14" s="5" t="n"/>
      <c r="EJ14" s="5" t="n"/>
      <c r="EK14" s="5" t="n"/>
      <c r="EL14" s="5" t="n"/>
      <c r="EM14" s="5" t="n"/>
      <c r="EN14" s="5" t="n"/>
      <c r="EO14" s="5" t="n"/>
      <c r="EP14" s="5" t="n"/>
      <c r="EQ14" s="5" t="n"/>
      <c r="ER14" s="5" t="n"/>
      <c r="ES14" s="5" t="n"/>
      <c r="ET14" s="5" t="n"/>
      <c r="EU14" s="5" t="n"/>
      <c r="EV14" s="5" t="n"/>
      <c r="EW14" s="5" t="n"/>
      <c r="EX14" s="5" t="n"/>
      <c r="EY14" s="5" t="n"/>
      <c r="EZ14" s="5" t="n"/>
      <c r="FA14" s="5" t="n"/>
      <c r="FB14" s="5" t="n"/>
      <c r="FC14" s="5" t="n"/>
      <c r="FD14" s="5" t="n"/>
      <c r="FE14" s="5" t="n"/>
      <c r="FF14" s="5" t="n"/>
      <c r="FG14" s="5" t="n"/>
      <c r="FH14" s="5" t="n"/>
      <c r="FI14" s="5" t="n"/>
      <c r="FJ14" s="5" t="n"/>
      <c r="FK14" s="5" t="n"/>
      <c r="FL14" s="5" t="n"/>
      <c r="FM14" s="5" t="n"/>
      <c r="FN14" s="5" t="n"/>
      <c r="FO14" s="5" t="n"/>
      <c r="FP14" s="5" t="n"/>
      <c r="FQ14" s="5" t="n"/>
      <c r="FR14" s="5" t="n"/>
      <c r="FS14" s="5" t="n"/>
      <c r="FT14" s="5" t="n"/>
      <c r="FU14" s="5" t="n"/>
      <c r="FV14" s="5" t="n"/>
      <c r="FW14" s="5" t="n"/>
      <c r="FX14" s="5" t="n"/>
      <c r="FY14" s="5" t="n"/>
      <c r="FZ14" s="5" t="n"/>
      <c r="GA14" s="5" t="n"/>
      <c r="GB14" s="5" t="n"/>
      <c r="GC14" s="5" t="n"/>
      <c r="GD14" s="5" t="n"/>
      <c r="GE14" s="5" t="n"/>
      <c r="GF14" s="5" t="n"/>
      <c r="GG14" s="5" t="n"/>
      <c r="GH14" s="5" t="n"/>
      <c r="GI14" s="5" t="n"/>
      <c r="GJ14" s="5" t="n"/>
      <c r="GK14" s="5" t="n"/>
      <c r="GL14" s="5" t="n"/>
      <c r="GM14" s="5" t="n"/>
      <c r="GN14" s="5" t="n"/>
      <c r="GO14" s="5" t="n"/>
      <c r="GP14" s="5" t="n"/>
      <c r="GQ14" s="5" t="n"/>
      <c r="GR14" s="5" t="n"/>
      <c r="GS14" s="5" t="n"/>
      <c r="GT14" s="5" t="n"/>
      <c r="GU14" s="5" t="n"/>
      <c r="GV14" s="5" t="n"/>
      <c r="GW14" s="5" t="n"/>
      <c r="GX14" s="5" t="n"/>
      <c r="GY14" s="5" t="n"/>
      <c r="GZ14" s="5" t="n"/>
      <c r="HA14" s="5" t="n"/>
      <c r="HB14" s="5" t="n"/>
      <c r="HC14" s="5" t="n"/>
      <c r="HD14" s="5" t="n"/>
      <c r="HE14" s="5" t="n"/>
      <c r="HF14" s="5" t="n"/>
      <c r="HG14" s="5" t="n"/>
      <c r="HH14" s="5" t="n"/>
      <c r="HI14" s="5" t="n"/>
      <c r="HJ14" s="5" t="n"/>
      <c r="HK14" s="5" t="n"/>
      <c r="HL14" s="5" t="n"/>
      <c r="HM14" s="5" t="n"/>
      <c r="HN14" s="5" t="n"/>
      <c r="HO14" s="5" t="n"/>
      <c r="HP14" s="5" t="n"/>
      <c r="HQ14" s="5" t="n"/>
      <c r="HR14" s="5" t="n"/>
      <c r="HS14" s="5" t="n"/>
      <c r="HT14" s="5" t="n"/>
      <c r="HU14" s="5" t="n"/>
      <c r="HV14" s="5" t="n"/>
      <c r="HW14" s="5" t="n"/>
      <c r="HX14" s="5" t="n"/>
      <c r="HY14" s="5" t="n"/>
      <c r="HZ14" s="5" t="n"/>
      <c r="IA14" s="5" t="n"/>
      <c r="IB14" s="5" t="n"/>
      <c r="IC14" s="5" t="n"/>
      <c r="ID14" s="5" t="n"/>
      <c r="IE14" s="5" t="n"/>
      <c r="IF14" s="5" t="n"/>
      <c r="IG14" s="5" t="n"/>
      <c r="IH14" s="5" t="n"/>
      <c r="II14" s="5" t="n"/>
      <c r="IJ14" s="5" t="n"/>
      <c r="IK14" s="5" t="n"/>
      <c r="IL14" s="5" t="n"/>
      <c r="IM14" s="5" t="n"/>
      <c r="IN14" s="5" t="n"/>
      <c r="IO14" s="5" t="n"/>
      <c r="IP14" s="5" t="n"/>
      <c r="IQ14" s="5" t="n"/>
      <c r="IR14" s="5" t="n"/>
      <c r="IS14" s="5" t="n"/>
      <c r="IT14" s="5" t="n"/>
      <c r="IU14" s="5" t="n"/>
      <c r="IV14" s="5" t="n"/>
      <c r="IW14" s="5" t="n"/>
    </row>
    <row r="15" ht="100" customFormat="1" customHeight="1" s="6" thickBot="1">
      <c r="A15" s="5" t="n"/>
      <c r="B15" s="23" t="inlineStr">
        <is>
          <t>Wk 
2</t>
        </is>
      </c>
      <c r="C15" s="19" t="n"/>
      <c r="D15" s="16" t="n"/>
      <c r="E15" s="20" t="n"/>
      <c r="F15" s="16" t="n"/>
      <c r="G15" s="58" t="n"/>
      <c r="H15" s="55" t="n"/>
      <c r="I15" s="22" t="n"/>
      <c r="J15" s="5" t="n"/>
      <c r="K15" s="5" t="n"/>
      <c r="L15" s="5" t="n"/>
      <c r="M15" s="5" t="n"/>
      <c r="N15" s="5" t="n"/>
      <c r="O15" s="5" t="n"/>
      <c r="P15" s="5" t="n"/>
      <c r="Q15" s="5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  <c r="BW15" s="5" t="n"/>
      <c r="BX15" s="5" t="n"/>
      <c r="BY15" s="5" t="n"/>
      <c r="BZ15" s="5" t="n"/>
      <c r="CA15" s="5" t="n"/>
      <c r="CB15" s="5" t="n"/>
      <c r="CC15" s="5" t="n"/>
      <c r="CD15" s="5" t="n"/>
      <c r="CE15" s="5" t="n"/>
      <c r="CF15" s="5" t="n"/>
      <c r="CG15" s="5" t="n"/>
      <c r="CH15" s="5" t="n"/>
      <c r="CI15" s="5" t="n"/>
      <c r="CJ15" s="5" t="n"/>
      <c r="CK15" s="5" t="n"/>
      <c r="CL15" s="5" t="n"/>
      <c r="CM15" s="5" t="n"/>
      <c r="CN15" s="5" t="n"/>
      <c r="CO15" s="5" t="n"/>
      <c r="CP15" s="5" t="n"/>
      <c r="CQ15" s="5" t="n"/>
      <c r="CR15" s="5" t="n"/>
      <c r="CS15" s="5" t="n"/>
      <c r="CT15" s="5" t="n"/>
      <c r="CU15" s="5" t="n"/>
      <c r="CV15" s="5" t="n"/>
      <c r="CW15" s="5" t="n"/>
      <c r="CX15" s="5" t="n"/>
      <c r="CY15" s="5" t="n"/>
      <c r="CZ15" s="5" t="n"/>
      <c r="DA15" s="5" t="n"/>
      <c r="DB15" s="5" t="n"/>
      <c r="DC15" s="5" t="n"/>
      <c r="DD15" s="5" t="n"/>
      <c r="DE15" s="5" t="n"/>
      <c r="DF15" s="5" t="n"/>
      <c r="DG15" s="5" t="n"/>
      <c r="DH15" s="5" t="n"/>
      <c r="DI15" s="5" t="n"/>
      <c r="DJ15" s="5" t="n"/>
      <c r="DK15" s="5" t="n"/>
      <c r="DL15" s="5" t="n"/>
      <c r="DM15" s="5" t="n"/>
      <c r="DN15" s="5" t="n"/>
      <c r="DO15" s="5" t="n"/>
      <c r="DP15" s="5" t="n"/>
      <c r="DQ15" s="5" t="n"/>
      <c r="DR15" s="5" t="n"/>
      <c r="DS15" s="5" t="n"/>
      <c r="DT15" s="5" t="n"/>
      <c r="DU15" s="5" t="n"/>
      <c r="DV15" s="5" t="n"/>
      <c r="DW15" s="5" t="n"/>
      <c r="DX15" s="5" t="n"/>
      <c r="DY15" s="5" t="n"/>
      <c r="DZ15" s="5" t="n"/>
      <c r="EA15" s="5" t="n"/>
      <c r="EB15" s="5" t="n"/>
      <c r="EC15" s="5" t="n"/>
      <c r="ED15" s="5" t="n"/>
      <c r="EE15" s="5" t="n"/>
      <c r="EF15" s="5" t="n"/>
      <c r="EG15" s="5" t="n"/>
      <c r="EH15" s="5" t="n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5" t="n"/>
      <c r="HJ15" s="5" t="n"/>
      <c r="HK15" s="5" t="n"/>
      <c r="HL15" s="5" t="n"/>
      <c r="HM15" s="5" t="n"/>
      <c r="HN15" s="5" t="n"/>
      <c r="HO15" s="5" t="n"/>
      <c r="HP15" s="5" t="n"/>
      <c r="HQ15" s="5" t="n"/>
      <c r="HR15" s="5" t="n"/>
      <c r="HS15" s="5" t="n"/>
      <c r="HT15" s="5" t="n"/>
      <c r="HU15" s="5" t="n"/>
      <c r="HV15" s="5" t="n"/>
      <c r="HW15" s="5" t="n"/>
      <c r="HX15" s="5" t="n"/>
      <c r="HY15" s="5" t="n"/>
      <c r="HZ15" s="5" t="n"/>
      <c r="IA15" s="5" t="n"/>
      <c r="IB15" s="5" t="n"/>
      <c r="IC15" s="5" t="n"/>
      <c r="ID15" s="5" t="n"/>
      <c r="IE15" s="5" t="n"/>
      <c r="IF15" s="5" t="n"/>
      <c r="IG15" s="5" t="n"/>
      <c r="IH15" s="5" t="n"/>
      <c r="II15" s="5" t="n"/>
      <c r="IJ15" s="5" t="n"/>
      <c r="IK15" s="5" t="n"/>
      <c r="IL15" s="5" t="n"/>
      <c r="IM15" s="5" t="n"/>
      <c r="IN15" s="5" t="n"/>
      <c r="IO15" s="5" t="n"/>
      <c r="IP15" s="5" t="n"/>
      <c r="IQ15" s="5" t="n"/>
      <c r="IR15" s="5" t="n"/>
      <c r="IS15" s="5" t="n"/>
      <c r="IT15" s="5" t="n"/>
      <c r="IU15" s="5" t="n"/>
      <c r="IV15" s="5" t="n"/>
      <c r="IW15" s="5" t="n"/>
    </row>
    <row r="16" ht="25" customFormat="1" customHeight="1" s="6">
      <c r="A16" s="5" t="n"/>
      <c r="B16" s="73">
        <f>TEXT(C7+14,"MMM")</f>
        <v/>
      </c>
      <c r="C16" s="35">
        <f>TEXT(C7+14,"d")</f>
        <v/>
      </c>
      <c r="D16" s="31">
        <f>TEXT(C7+15,"d")</f>
        <v/>
      </c>
      <c r="E16" s="30">
        <f>TEXT(C7+16,"d")</f>
        <v/>
      </c>
      <c r="F16" s="31">
        <f>TEXT(C7+17,"d")</f>
        <v/>
      </c>
      <c r="G16" s="57">
        <f>TEXT(C7+18,"d")</f>
        <v/>
      </c>
      <c r="H16" s="54">
        <f>TEXT(C7+19,"d")</f>
        <v/>
      </c>
      <c r="I16" s="32">
        <f>TEXT(C7+20,"d")</f>
        <v/>
      </c>
      <c r="J16" s="5" t="n"/>
      <c r="K16" s="5" t="n"/>
      <c r="L16" s="5" t="n"/>
      <c r="M16" s="5" t="n"/>
      <c r="N16" s="5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  <c r="BW16" s="5" t="n"/>
      <c r="BX16" s="5" t="n"/>
      <c r="BY16" s="5" t="n"/>
      <c r="BZ16" s="5" t="n"/>
      <c r="CA16" s="5" t="n"/>
      <c r="CB16" s="5" t="n"/>
      <c r="CC16" s="5" t="n"/>
      <c r="CD16" s="5" t="n"/>
      <c r="CE16" s="5" t="n"/>
      <c r="CF16" s="5" t="n"/>
      <c r="CG16" s="5" t="n"/>
      <c r="CH16" s="5" t="n"/>
      <c r="CI16" s="5" t="n"/>
      <c r="CJ16" s="5" t="n"/>
      <c r="CK16" s="5" t="n"/>
      <c r="CL16" s="5" t="n"/>
      <c r="CM16" s="5" t="n"/>
      <c r="CN16" s="5" t="n"/>
      <c r="CO16" s="5" t="n"/>
      <c r="CP16" s="5" t="n"/>
      <c r="CQ16" s="5" t="n"/>
      <c r="CR16" s="5" t="n"/>
      <c r="CS16" s="5" t="n"/>
      <c r="CT16" s="5" t="n"/>
      <c r="CU16" s="5" t="n"/>
      <c r="CV16" s="5" t="n"/>
      <c r="CW16" s="5" t="n"/>
      <c r="CX16" s="5" t="n"/>
      <c r="CY16" s="5" t="n"/>
      <c r="CZ16" s="5" t="n"/>
      <c r="DA16" s="5" t="n"/>
      <c r="DB16" s="5" t="n"/>
      <c r="DC16" s="5" t="n"/>
      <c r="DD16" s="5" t="n"/>
      <c r="DE16" s="5" t="n"/>
      <c r="DF16" s="5" t="n"/>
      <c r="DG16" s="5" t="n"/>
      <c r="DH16" s="5" t="n"/>
      <c r="DI16" s="5" t="n"/>
      <c r="DJ16" s="5" t="n"/>
      <c r="DK16" s="5" t="n"/>
      <c r="DL16" s="5" t="n"/>
      <c r="DM16" s="5" t="n"/>
      <c r="DN16" s="5" t="n"/>
      <c r="DO16" s="5" t="n"/>
      <c r="DP16" s="5" t="n"/>
      <c r="DQ16" s="5" t="n"/>
      <c r="DR16" s="5" t="n"/>
      <c r="DS16" s="5" t="n"/>
      <c r="DT16" s="5" t="n"/>
      <c r="DU16" s="5" t="n"/>
      <c r="DV16" s="5" t="n"/>
      <c r="DW16" s="5" t="n"/>
      <c r="DX16" s="5" t="n"/>
      <c r="DY16" s="5" t="n"/>
      <c r="DZ16" s="5" t="n"/>
      <c r="EA16" s="5" t="n"/>
      <c r="EB16" s="5" t="n"/>
      <c r="EC16" s="5" t="n"/>
      <c r="ED16" s="5" t="n"/>
      <c r="EE16" s="5" t="n"/>
      <c r="EF16" s="5" t="n"/>
      <c r="EG16" s="5" t="n"/>
      <c r="EH16" s="5" t="n"/>
      <c r="EI16" s="5" t="n"/>
      <c r="EJ16" s="5" t="n"/>
      <c r="EK16" s="5" t="n"/>
      <c r="EL16" s="5" t="n"/>
      <c r="EM16" s="5" t="n"/>
      <c r="EN16" s="5" t="n"/>
      <c r="EO16" s="5" t="n"/>
      <c r="EP16" s="5" t="n"/>
      <c r="EQ16" s="5" t="n"/>
      <c r="ER16" s="5" t="n"/>
      <c r="ES16" s="5" t="n"/>
      <c r="ET16" s="5" t="n"/>
      <c r="EU16" s="5" t="n"/>
      <c r="EV16" s="5" t="n"/>
      <c r="EW16" s="5" t="n"/>
      <c r="EX16" s="5" t="n"/>
      <c r="EY16" s="5" t="n"/>
      <c r="EZ16" s="5" t="n"/>
      <c r="FA16" s="5" t="n"/>
      <c r="FB16" s="5" t="n"/>
      <c r="FC16" s="5" t="n"/>
      <c r="FD16" s="5" t="n"/>
      <c r="FE16" s="5" t="n"/>
      <c r="FF16" s="5" t="n"/>
      <c r="FG16" s="5" t="n"/>
      <c r="FH16" s="5" t="n"/>
      <c r="FI16" s="5" t="n"/>
      <c r="FJ16" s="5" t="n"/>
      <c r="FK16" s="5" t="n"/>
      <c r="FL16" s="5" t="n"/>
      <c r="FM16" s="5" t="n"/>
      <c r="FN16" s="5" t="n"/>
      <c r="FO16" s="5" t="n"/>
      <c r="FP16" s="5" t="n"/>
      <c r="FQ16" s="5" t="n"/>
      <c r="FR16" s="5" t="n"/>
      <c r="FS16" s="5" t="n"/>
      <c r="FT16" s="5" t="n"/>
      <c r="FU16" s="5" t="n"/>
      <c r="FV16" s="5" t="n"/>
      <c r="FW16" s="5" t="n"/>
      <c r="FX16" s="5" t="n"/>
      <c r="FY16" s="5" t="n"/>
      <c r="FZ16" s="5" t="n"/>
      <c r="GA16" s="5" t="n"/>
      <c r="GB16" s="5" t="n"/>
      <c r="GC16" s="5" t="n"/>
      <c r="GD16" s="5" t="n"/>
      <c r="GE16" s="5" t="n"/>
      <c r="GF16" s="5" t="n"/>
      <c r="GG16" s="5" t="n"/>
      <c r="GH16" s="5" t="n"/>
      <c r="GI16" s="5" t="n"/>
      <c r="GJ16" s="5" t="n"/>
      <c r="GK16" s="5" t="n"/>
      <c r="GL16" s="5" t="n"/>
      <c r="GM16" s="5" t="n"/>
      <c r="GN16" s="5" t="n"/>
      <c r="GO16" s="5" t="n"/>
      <c r="GP16" s="5" t="n"/>
      <c r="GQ16" s="5" t="n"/>
      <c r="GR16" s="5" t="n"/>
      <c r="GS16" s="5" t="n"/>
      <c r="GT16" s="5" t="n"/>
      <c r="GU16" s="5" t="n"/>
      <c r="GV16" s="5" t="n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5" t="n"/>
      <c r="HJ16" s="5" t="n"/>
      <c r="HK16" s="5" t="n"/>
      <c r="HL16" s="5" t="n"/>
      <c r="HM16" s="5" t="n"/>
      <c r="HN16" s="5" t="n"/>
      <c r="HO16" s="5" t="n"/>
      <c r="HP16" s="5" t="n"/>
      <c r="HQ16" s="5" t="n"/>
      <c r="HR16" s="5" t="n"/>
      <c r="HS16" s="5" t="n"/>
      <c r="HT16" s="5" t="n"/>
      <c r="HU16" s="5" t="n"/>
      <c r="HV16" s="5" t="n"/>
      <c r="HW16" s="5" t="n"/>
      <c r="HX16" s="5" t="n"/>
      <c r="HY16" s="5" t="n"/>
      <c r="HZ16" s="5" t="n"/>
      <c r="IA16" s="5" t="n"/>
      <c r="IB16" s="5" t="n"/>
      <c r="IC16" s="5" t="n"/>
      <c r="ID16" s="5" t="n"/>
      <c r="IE16" s="5" t="n"/>
      <c r="IF16" s="5" t="n"/>
      <c r="IG16" s="5" t="n"/>
      <c r="IH16" s="5" t="n"/>
      <c r="II16" s="5" t="n"/>
      <c r="IJ16" s="5" t="n"/>
      <c r="IK16" s="5" t="n"/>
      <c r="IL16" s="5" t="n"/>
      <c r="IM16" s="5" t="n"/>
      <c r="IN16" s="5" t="n"/>
      <c r="IO16" s="5" t="n"/>
      <c r="IP16" s="5" t="n"/>
      <c r="IQ16" s="5" t="n"/>
      <c r="IR16" s="5" t="n"/>
      <c r="IS16" s="5" t="n"/>
      <c r="IT16" s="5" t="n"/>
      <c r="IU16" s="5" t="n"/>
      <c r="IV16" s="5" t="n"/>
      <c r="IW16" s="5" t="n"/>
    </row>
    <row r="17" ht="100" customFormat="1" customHeight="1" s="6" thickBot="1">
      <c r="A17" s="5" t="n"/>
      <c r="B17" s="25" t="inlineStr">
        <is>
          <t>Wk 
3</t>
        </is>
      </c>
      <c r="C17" s="19" t="n"/>
      <c r="D17" s="16" t="n"/>
      <c r="E17" s="20" t="n"/>
      <c r="F17" s="16" t="n"/>
      <c r="G17" s="58" t="n"/>
      <c r="H17" s="55" t="n"/>
      <c r="I17" s="22" t="n"/>
      <c r="J17" s="5" t="n"/>
      <c r="K17" s="5" t="n"/>
      <c r="L17" s="5" t="n"/>
      <c r="M17" s="5" t="n"/>
      <c r="N17" s="5" t="n"/>
      <c r="O17" s="5" t="n"/>
      <c r="P17" s="5" t="n"/>
      <c r="Q17" s="5" t="n"/>
      <c r="R17" s="5" t="n"/>
      <c r="S17" s="5" t="n"/>
      <c r="T17" s="5" t="n"/>
      <c r="U17" s="5" t="n"/>
      <c r="V17" s="5" t="n"/>
      <c r="W17" s="5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  <c r="AM17" s="5" t="n"/>
      <c r="AN17" s="5" t="n"/>
      <c r="AO17" s="5" t="n"/>
      <c r="AP17" s="5" t="n"/>
      <c r="AQ17" s="5" t="n"/>
      <c r="AR17" s="5" t="n"/>
      <c r="AS17" s="5" t="n"/>
      <c r="AT17" s="5" t="n"/>
      <c r="AU17" s="5" t="n"/>
      <c r="AV17" s="5" t="n"/>
      <c r="AW17" s="5" t="n"/>
      <c r="AX17" s="5" t="n"/>
      <c r="AY17" s="5" t="n"/>
      <c r="AZ17" s="5" t="n"/>
      <c r="BA17" s="5" t="n"/>
      <c r="BB17" s="5" t="n"/>
      <c r="BC17" s="5" t="n"/>
      <c r="BD17" s="5" t="n"/>
      <c r="BE17" s="5" t="n"/>
      <c r="BF17" s="5" t="n"/>
      <c r="BG17" s="5" t="n"/>
      <c r="BH17" s="5" t="n"/>
      <c r="BI17" s="5" t="n"/>
      <c r="BJ17" s="5" t="n"/>
      <c r="BK17" s="5" t="n"/>
      <c r="BL17" s="5" t="n"/>
      <c r="BM17" s="5" t="n"/>
      <c r="BN17" s="5" t="n"/>
      <c r="BO17" s="5" t="n"/>
      <c r="BP17" s="5" t="n"/>
      <c r="BQ17" s="5" t="n"/>
      <c r="BR17" s="5" t="n"/>
      <c r="BS17" s="5" t="n"/>
      <c r="BT17" s="5" t="n"/>
      <c r="BU17" s="5" t="n"/>
      <c r="BV17" s="5" t="n"/>
      <c r="BW17" s="5" t="n"/>
      <c r="BX17" s="5" t="n"/>
      <c r="BY17" s="5" t="n"/>
      <c r="BZ17" s="5" t="n"/>
      <c r="CA17" s="5" t="n"/>
      <c r="CB17" s="5" t="n"/>
      <c r="CC17" s="5" t="n"/>
      <c r="CD17" s="5" t="n"/>
      <c r="CE17" s="5" t="n"/>
      <c r="CF17" s="5" t="n"/>
      <c r="CG17" s="5" t="n"/>
      <c r="CH17" s="5" t="n"/>
      <c r="CI17" s="5" t="n"/>
      <c r="CJ17" s="5" t="n"/>
      <c r="CK17" s="5" t="n"/>
      <c r="CL17" s="5" t="n"/>
      <c r="CM17" s="5" t="n"/>
      <c r="CN17" s="5" t="n"/>
      <c r="CO17" s="5" t="n"/>
      <c r="CP17" s="5" t="n"/>
      <c r="CQ17" s="5" t="n"/>
      <c r="CR17" s="5" t="n"/>
      <c r="CS17" s="5" t="n"/>
      <c r="CT17" s="5" t="n"/>
      <c r="CU17" s="5" t="n"/>
      <c r="CV17" s="5" t="n"/>
      <c r="CW17" s="5" t="n"/>
      <c r="CX17" s="5" t="n"/>
      <c r="CY17" s="5" t="n"/>
      <c r="CZ17" s="5" t="n"/>
      <c r="DA17" s="5" t="n"/>
      <c r="DB17" s="5" t="n"/>
      <c r="DC17" s="5" t="n"/>
      <c r="DD17" s="5" t="n"/>
      <c r="DE17" s="5" t="n"/>
      <c r="DF17" s="5" t="n"/>
      <c r="DG17" s="5" t="n"/>
      <c r="DH17" s="5" t="n"/>
      <c r="DI17" s="5" t="n"/>
      <c r="DJ17" s="5" t="n"/>
      <c r="DK17" s="5" t="n"/>
      <c r="DL17" s="5" t="n"/>
      <c r="DM17" s="5" t="n"/>
      <c r="DN17" s="5" t="n"/>
      <c r="DO17" s="5" t="n"/>
      <c r="DP17" s="5" t="n"/>
      <c r="DQ17" s="5" t="n"/>
      <c r="DR17" s="5" t="n"/>
      <c r="DS17" s="5" t="n"/>
      <c r="DT17" s="5" t="n"/>
      <c r="DU17" s="5" t="n"/>
      <c r="DV17" s="5" t="n"/>
      <c r="DW17" s="5" t="n"/>
      <c r="DX17" s="5" t="n"/>
      <c r="DY17" s="5" t="n"/>
      <c r="DZ17" s="5" t="n"/>
      <c r="EA17" s="5" t="n"/>
      <c r="EB17" s="5" t="n"/>
      <c r="EC17" s="5" t="n"/>
      <c r="ED17" s="5" t="n"/>
      <c r="EE17" s="5" t="n"/>
      <c r="EF17" s="5" t="n"/>
      <c r="EG17" s="5" t="n"/>
      <c r="EH17" s="5" t="n"/>
      <c r="EI17" s="5" t="n"/>
      <c r="EJ17" s="5" t="n"/>
      <c r="EK17" s="5" t="n"/>
      <c r="EL17" s="5" t="n"/>
      <c r="EM17" s="5" t="n"/>
      <c r="EN17" s="5" t="n"/>
      <c r="EO17" s="5" t="n"/>
      <c r="EP17" s="5" t="n"/>
      <c r="EQ17" s="5" t="n"/>
      <c r="ER17" s="5" t="n"/>
      <c r="ES17" s="5" t="n"/>
      <c r="ET17" s="5" t="n"/>
      <c r="EU17" s="5" t="n"/>
      <c r="EV17" s="5" t="n"/>
      <c r="EW17" s="5" t="n"/>
      <c r="EX17" s="5" t="n"/>
      <c r="EY17" s="5" t="n"/>
      <c r="EZ17" s="5" t="n"/>
      <c r="FA17" s="5" t="n"/>
      <c r="FB17" s="5" t="n"/>
      <c r="FC17" s="5" t="n"/>
      <c r="FD17" s="5" t="n"/>
      <c r="FE17" s="5" t="n"/>
      <c r="FF17" s="5" t="n"/>
      <c r="FG17" s="5" t="n"/>
      <c r="FH17" s="5" t="n"/>
      <c r="FI17" s="5" t="n"/>
      <c r="FJ17" s="5" t="n"/>
      <c r="FK17" s="5" t="n"/>
      <c r="FL17" s="5" t="n"/>
      <c r="FM17" s="5" t="n"/>
      <c r="FN17" s="5" t="n"/>
      <c r="FO17" s="5" t="n"/>
      <c r="FP17" s="5" t="n"/>
      <c r="FQ17" s="5" t="n"/>
      <c r="FR17" s="5" t="n"/>
      <c r="FS17" s="5" t="n"/>
      <c r="FT17" s="5" t="n"/>
      <c r="FU17" s="5" t="n"/>
      <c r="FV17" s="5" t="n"/>
      <c r="FW17" s="5" t="n"/>
      <c r="FX17" s="5" t="n"/>
      <c r="FY17" s="5" t="n"/>
      <c r="FZ17" s="5" t="n"/>
      <c r="GA17" s="5" t="n"/>
      <c r="GB17" s="5" t="n"/>
      <c r="GC17" s="5" t="n"/>
      <c r="GD17" s="5" t="n"/>
      <c r="GE17" s="5" t="n"/>
      <c r="GF17" s="5" t="n"/>
      <c r="GG17" s="5" t="n"/>
      <c r="GH17" s="5" t="n"/>
      <c r="GI17" s="5" t="n"/>
      <c r="GJ17" s="5" t="n"/>
      <c r="GK17" s="5" t="n"/>
      <c r="GL17" s="5" t="n"/>
      <c r="GM17" s="5" t="n"/>
      <c r="GN17" s="5" t="n"/>
      <c r="GO17" s="5" t="n"/>
      <c r="GP17" s="5" t="n"/>
      <c r="GQ17" s="5" t="n"/>
      <c r="GR17" s="5" t="n"/>
      <c r="GS17" s="5" t="n"/>
      <c r="GT17" s="5" t="n"/>
      <c r="GU17" s="5" t="n"/>
      <c r="GV17" s="5" t="n"/>
      <c r="GW17" s="5" t="n"/>
      <c r="GX17" s="5" t="n"/>
      <c r="GY17" s="5" t="n"/>
      <c r="GZ17" s="5" t="n"/>
      <c r="HA17" s="5" t="n"/>
      <c r="HB17" s="5" t="n"/>
      <c r="HC17" s="5" t="n"/>
      <c r="HD17" s="5" t="n"/>
      <c r="HE17" s="5" t="n"/>
      <c r="HF17" s="5" t="n"/>
      <c r="HG17" s="5" t="n"/>
      <c r="HH17" s="5" t="n"/>
      <c r="HI17" s="5" t="n"/>
      <c r="HJ17" s="5" t="n"/>
      <c r="HK17" s="5" t="n"/>
      <c r="HL17" s="5" t="n"/>
      <c r="HM17" s="5" t="n"/>
      <c r="HN17" s="5" t="n"/>
      <c r="HO17" s="5" t="n"/>
      <c r="HP17" s="5" t="n"/>
      <c r="HQ17" s="5" t="n"/>
      <c r="HR17" s="5" t="n"/>
      <c r="HS17" s="5" t="n"/>
      <c r="HT17" s="5" t="n"/>
      <c r="HU17" s="5" t="n"/>
      <c r="HV17" s="5" t="n"/>
      <c r="HW17" s="5" t="n"/>
      <c r="HX17" s="5" t="n"/>
      <c r="HY17" s="5" t="n"/>
      <c r="HZ17" s="5" t="n"/>
      <c r="IA17" s="5" t="n"/>
      <c r="IB17" s="5" t="n"/>
      <c r="IC17" s="5" t="n"/>
      <c r="ID17" s="5" t="n"/>
      <c r="IE17" s="5" t="n"/>
      <c r="IF17" s="5" t="n"/>
      <c r="IG17" s="5" t="n"/>
      <c r="IH17" s="5" t="n"/>
      <c r="II17" s="5" t="n"/>
      <c r="IJ17" s="5" t="n"/>
      <c r="IK17" s="5" t="n"/>
      <c r="IL17" s="5" t="n"/>
      <c r="IM17" s="5" t="n"/>
      <c r="IN17" s="5" t="n"/>
      <c r="IO17" s="5" t="n"/>
      <c r="IP17" s="5" t="n"/>
      <c r="IQ17" s="5" t="n"/>
      <c r="IR17" s="5" t="n"/>
      <c r="IS17" s="5" t="n"/>
      <c r="IT17" s="5" t="n"/>
      <c r="IU17" s="5" t="n"/>
      <c r="IV17" s="5" t="n"/>
      <c r="IW17" s="5" t="n"/>
    </row>
    <row r="18" ht="25" customFormat="1" customHeight="1" s="6">
      <c r="A18" s="5" t="n"/>
      <c r="B18" s="73">
        <f>TEXT(C7+21,"MMM")</f>
        <v/>
      </c>
      <c r="C18" s="35">
        <f>TEXT(C7+21,"d")</f>
        <v/>
      </c>
      <c r="D18" s="31">
        <f>TEXT(C7+22,"d")</f>
        <v/>
      </c>
      <c r="E18" s="30">
        <f>TEXT(C7+23,"d")</f>
        <v/>
      </c>
      <c r="F18" s="31">
        <f>TEXT(C7+24,"d")</f>
        <v/>
      </c>
      <c r="G18" s="57">
        <f>TEXT(C7+25,"d")</f>
        <v/>
      </c>
      <c r="H18" s="54">
        <f>TEXT(C7+26,"d")</f>
        <v/>
      </c>
      <c r="I18" s="32">
        <f>TEXT(C7+27,"d")</f>
        <v/>
      </c>
      <c r="J18" s="5" t="n"/>
      <c r="K18" s="5" t="n"/>
      <c r="L18" s="5" t="n"/>
      <c r="M18" s="5" t="n"/>
      <c r="N18" s="5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  <c r="BW18" s="5" t="n"/>
      <c r="BX18" s="5" t="n"/>
      <c r="BY18" s="5" t="n"/>
      <c r="BZ18" s="5" t="n"/>
      <c r="CA18" s="5" t="n"/>
      <c r="CB18" s="5" t="n"/>
      <c r="CC18" s="5" t="n"/>
      <c r="CD18" s="5" t="n"/>
      <c r="CE18" s="5" t="n"/>
      <c r="CF18" s="5" t="n"/>
      <c r="CG18" s="5" t="n"/>
      <c r="CH18" s="5" t="n"/>
      <c r="CI18" s="5" t="n"/>
      <c r="CJ18" s="5" t="n"/>
      <c r="CK18" s="5" t="n"/>
      <c r="CL18" s="5" t="n"/>
      <c r="CM18" s="5" t="n"/>
      <c r="CN18" s="5" t="n"/>
      <c r="CO18" s="5" t="n"/>
      <c r="CP18" s="5" t="n"/>
      <c r="CQ18" s="5" t="n"/>
      <c r="CR18" s="5" t="n"/>
      <c r="CS18" s="5" t="n"/>
      <c r="CT18" s="5" t="n"/>
      <c r="CU18" s="5" t="n"/>
      <c r="CV18" s="5" t="n"/>
      <c r="CW18" s="5" t="n"/>
      <c r="CX18" s="5" t="n"/>
      <c r="CY18" s="5" t="n"/>
      <c r="CZ18" s="5" t="n"/>
      <c r="DA18" s="5" t="n"/>
      <c r="DB18" s="5" t="n"/>
      <c r="DC18" s="5" t="n"/>
      <c r="DD18" s="5" t="n"/>
      <c r="DE18" s="5" t="n"/>
      <c r="DF18" s="5" t="n"/>
      <c r="DG18" s="5" t="n"/>
      <c r="DH18" s="5" t="n"/>
      <c r="DI18" s="5" t="n"/>
      <c r="DJ18" s="5" t="n"/>
      <c r="DK18" s="5" t="n"/>
      <c r="DL18" s="5" t="n"/>
      <c r="DM18" s="5" t="n"/>
      <c r="DN18" s="5" t="n"/>
      <c r="DO18" s="5" t="n"/>
      <c r="DP18" s="5" t="n"/>
      <c r="DQ18" s="5" t="n"/>
      <c r="DR18" s="5" t="n"/>
      <c r="DS18" s="5" t="n"/>
      <c r="DT18" s="5" t="n"/>
      <c r="DU18" s="5" t="n"/>
      <c r="DV18" s="5" t="n"/>
      <c r="DW18" s="5" t="n"/>
      <c r="DX18" s="5" t="n"/>
      <c r="DY18" s="5" t="n"/>
      <c r="DZ18" s="5" t="n"/>
      <c r="EA18" s="5" t="n"/>
      <c r="EB18" s="5" t="n"/>
      <c r="EC18" s="5" t="n"/>
      <c r="ED18" s="5" t="n"/>
      <c r="EE18" s="5" t="n"/>
      <c r="EF18" s="5" t="n"/>
      <c r="EG18" s="5" t="n"/>
      <c r="EH18" s="5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  <c r="IF18" s="5" t="n"/>
      <c r="IG18" s="5" t="n"/>
      <c r="IH18" s="5" t="n"/>
      <c r="II18" s="5" t="n"/>
      <c r="IJ18" s="5" t="n"/>
      <c r="IK18" s="5" t="n"/>
      <c r="IL18" s="5" t="n"/>
      <c r="IM18" s="5" t="n"/>
      <c r="IN18" s="5" t="n"/>
      <c r="IO18" s="5" t="n"/>
      <c r="IP18" s="5" t="n"/>
      <c r="IQ18" s="5" t="n"/>
      <c r="IR18" s="5" t="n"/>
      <c r="IS18" s="5" t="n"/>
      <c r="IT18" s="5" t="n"/>
      <c r="IU18" s="5" t="n"/>
      <c r="IV18" s="5" t="n"/>
      <c r="IW18" s="5" t="n"/>
    </row>
    <row r="19" ht="100" customFormat="1" customHeight="1" s="6" thickBot="1">
      <c r="A19" s="5" t="n"/>
      <c r="B19" s="25" t="inlineStr">
        <is>
          <t>Wk 
4</t>
        </is>
      </c>
      <c r="C19" s="19" t="n"/>
      <c r="D19" s="16" t="n"/>
      <c r="E19" s="20" t="n"/>
      <c r="F19" s="16" t="n"/>
      <c r="G19" s="58" t="n"/>
      <c r="H19" s="55" t="n"/>
      <c r="I19" s="22" t="n"/>
      <c r="J19" s="5" t="n"/>
      <c r="K19" s="5" t="n"/>
      <c r="L19" s="5" t="n"/>
      <c r="M19" s="5" t="n"/>
      <c r="N19" s="5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  <c r="BW19" s="5" t="n"/>
      <c r="BX19" s="5" t="n"/>
      <c r="BY19" s="5" t="n"/>
      <c r="BZ19" s="5" t="n"/>
      <c r="CA19" s="5" t="n"/>
      <c r="CB19" s="5" t="n"/>
      <c r="CC19" s="5" t="n"/>
      <c r="CD19" s="5" t="n"/>
      <c r="CE19" s="5" t="n"/>
      <c r="CF19" s="5" t="n"/>
      <c r="CG19" s="5" t="n"/>
      <c r="CH19" s="5" t="n"/>
      <c r="CI19" s="5" t="n"/>
      <c r="CJ19" s="5" t="n"/>
      <c r="CK19" s="5" t="n"/>
      <c r="CL19" s="5" t="n"/>
      <c r="CM19" s="5" t="n"/>
      <c r="CN19" s="5" t="n"/>
      <c r="CO19" s="5" t="n"/>
      <c r="CP19" s="5" t="n"/>
      <c r="CQ19" s="5" t="n"/>
      <c r="CR19" s="5" t="n"/>
      <c r="CS19" s="5" t="n"/>
      <c r="CT19" s="5" t="n"/>
      <c r="CU19" s="5" t="n"/>
      <c r="CV19" s="5" t="n"/>
      <c r="CW19" s="5" t="n"/>
      <c r="CX19" s="5" t="n"/>
      <c r="CY19" s="5" t="n"/>
      <c r="CZ19" s="5" t="n"/>
      <c r="DA19" s="5" t="n"/>
      <c r="DB19" s="5" t="n"/>
      <c r="DC19" s="5" t="n"/>
      <c r="DD19" s="5" t="n"/>
      <c r="DE19" s="5" t="n"/>
      <c r="DF19" s="5" t="n"/>
      <c r="DG19" s="5" t="n"/>
      <c r="DH19" s="5" t="n"/>
      <c r="DI19" s="5" t="n"/>
      <c r="DJ19" s="5" t="n"/>
      <c r="DK19" s="5" t="n"/>
      <c r="DL19" s="5" t="n"/>
      <c r="DM19" s="5" t="n"/>
      <c r="DN19" s="5" t="n"/>
      <c r="DO19" s="5" t="n"/>
      <c r="DP19" s="5" t="n"/>
      <c r="DQ19" s="5" t="n"/>
      <c r="DR19" s="5" t="n"/>
      <c r="DS19" s="5" t="n"/>
      <c r="DT19" s="5" t="n"/>
      <c r="DU19" s="5" t="n"/>
      <c r="DV19" s="5" t="n"/>
      <c r="DW19" s="5" t="n"/>
      <c r="DX19" s="5" t="n"/>
      <c r="DY19" s="5" t="n"/>
      <c r="DZ19" s="5" t="n"/>
      <c r="EA19" s="5" t="n"/>
      <c r="EB19" s="5" t="n"/>
      <c r="EC19" s="5" t="n"/>
      <c r="ED19" s="5" t="n"/>
      <c r="EE19" s="5" t="n"/>
      <c r="EF19" s="5" t="n"/>
      <c r="EG19" s="5" t="n"/>
      <c r="EH19" s="5" t="n"/>
      <c r="EI19" s="5" t="n"/>
      <c r="EJ19" s="5" t="n"/>
      <c r="EK19" s="5" t="n"/>
      <c r="EL19" s="5" t="n"/>
      <c r="EM19" s="5" t="n"/>
      <c r="EN19" s="5" t="n"/>
      <c r="EO19" s="5" t="n"/>
      <c r="EP19" s="5" t="n"/>
      <c r="EQ19" s="5" t="n"/>
      <c r="ER19" s="5" t="n"/>
      <c r="ES19" s="5" t="n"/>
      <c r="ET19" s="5" t="n"/>
      <c r="EU19" s="5" t="n"/>
      <c r="EV19" s="5" t="n"/>
      <c r="EW19" s="5" t="n"/>
      <c r="EX19" s="5" t="n"/>
      <c r="EY19" s="5" t="n"/>
      <c r="EZ19" s="5" t="n"/>
      <c r="FA19" s="5" t="n"/>
      <c r="FB19" s="5" t="n"/>
      <c r="FC19" s="5" t="n"/>
      <c r="FD19" s="5" t="n"/>
      <c r="FE19" s="5" t="n"/>
      <c r="FF19" s="5" t="n"/>
      <c r="FG19" s="5" t="n"/>
      <c r="FH19" s="5" t="n"/>
      <c r="FI19" s="5" t="n"/>
      <c r="FJ19" s="5" t="n"/>
      <c r="FK19" s="5" t="n"/>
      <c r="FL19" s="5" t="n"/>
      <c r="FM19" s="5" t="n"/>
      <c r="FN19" s="5" t="n"/>
      <c r="FO19" s="5" t="n"/>
      <c r="FP19" s="5" t="n"/>
      <c r="FQ19" s="5" t="n"/>
      <c r="FR19" s="5" t="n"/>
      <c r="FS19" s="5" t="n"/>
      <c r="FT19" s="5" t="n"/>
      <c r="FU19" s="5" t="n"/>
      <c r="FV19" s="5" t="n"/>
      <c r="FW19" s="5" t="n"/>
      <c r="FX19" s="5" t="n"/>
      <c r="FY19" s="5" t="n"/>
      <c r="FZ19" s="5" t="n"/>
      <c r="GA19" s="5" t="n"/>
      <c r="GB19" s="5" t="n"/>
      <c r="GC19" s="5" t="n"/>
      <c r="GD19" s="5" t="n"/>
      <c r="GE19" s="5" t="n"/>
      <c r="GF19" s="5" t="n"/>
      <c r="GG19" s="5" t="n"/>
      <c r="GH19" s="5" t="n"/>
      <c r="GI19" s="5" t="n"/>
      <c r="GJ19" s="5" t="n"/>
      <c r="GK19" s="5" t="n"/>
      <c r="GL19" s="5" t="n"/>
      <c r="GM19" s="5" t="n"/>
      <c r="GN19" s="5" t="n"/>
      <c r="GO19" s="5" t="n"/>
      <c r="GP19" s="5" t="n"/>
      <c r="GQ19" s="5" t="n"/>
      <c r="GR19" s="5" t="n"/>
      <c r="GS19" s="5" t="n"/>
      <c r="GT19" s="5" t="n"/>
      <c r="GU19" s="5" t="n"/>
      <c r="GV19" s="5" t="n"/>
      <c r="GW19" s="5" t="n"/>
      <c r="GX19" s="5" t="n"/>
      <c r="GY19" s="5" t="n"/>
      <c r="GZ19" s="5" t="n"/>
      <c r="HA19" s="5" t="n"/>
      <c r="HB19" s="5" t="n"/>
      <c r="HC19" s="5" t="n"/>
      <c r="HD19" s="5" t="n"/>
      <c r="HE19" s="5" t="n"/>
      <c r="HF19" s="5" t="n"/>
      <c r="HG19" s="5" t="n"/>
      <c r="HH19" s="5" t="n"/>
      <c r="HI19" s="5" t="n"/>
      <c r="HJ19" s="5" t="n"/>
      <c r="HK19" s="5" t="n"/>
      <c r="HL19" s="5" t="n"/>
      <c r="HM19" s="5" t="n"/>
      <c r="HN19" s="5" t="n"/>
      <c r="HO19" s="5" t="n"/>
      <c r="HP19" s="5" t="n"/>
      <c r="HQ19" s="5" t="n"/>
      <c r="HR19" s="5" t="n"/>
      <c r="HS19" s="5" t="n"/>
      <c r="HT19" s="5" t="n"/>
      <c r="HU19" s="5" t="n"/>
      <c r="HV19" s="5" t="n"/>
      <c r="HW19" s="5" t="n"/>
      <c r="HX19" s="5" t="n"/>
      <c r="HY19" s="5" t="n"/>
      <c r="HZ19" s="5" t="n"/>
      <c r="IA19" s="5" t="n"/>
      <c r="IB19" s="5" t="n"/>
      <c r="IC19" s="5" t="n"/>
      <c r="ID19" s="5" t="n"/>
      <c r="IE19" s="5" t="n"/>
      <c r="IF19" s="5" t="n"/>
      <c r="IG19" s="5" t="n"/>
      <c r="IH19" s="5" t="n"/>
      <c r="II19" s="5" t="n"/>
      <c r="IJ19" s="5" t="n"/>
      <c r="IK19" s="5" t="n"/>
      <c r="IL19" s="5" t="n"/>
      <c r="IM19" s="5" t="n"/>
      <c r="IN19" s="5" t="n"/>
      <c r="IO19" s="5" t="n"/>
      <c r="IP19" s="5" t="n"/>
      <c r="IQ19" s="5" t="n"/>
      <c r="IR19" s="5" t="n"/>
      <c r="IS19" s="5" t="n"/>
      <c r="IT19" s="5" t="n"/>
      <c r="IU19" s="5" t="n"/>
      <c r="IV19" s="5" t="n"/>
      <c r="IW19" s="5" t="n"/>
    </row>
    <row r="20" ht="25" customFormat="1" customHeight="1" s="6">
      <c r="A20" s="5" t="n"/>
      <c r="B20" s="73">
        <f>TEXT(C7+28,"MMM")</f>
        <v/>
      </c>
      <c r="C20" s="35">
        <f>TEXT(C7+28,"d")</f>
        <v/>
      </c>
      <c r="D20" s="31">
        <f>TEXT(C7+29,"d")</f>
        <v/>
      </c>
      <c r="E20" s="30">
        <f>TEXT(C7+30,"d")</f>
        <v/>
      </c>
      <c r="F20" s="31">
        <f>TEXT(C7+31,"d")</f>
        <v/>
      </c>
      <c r="G20" s="57">
        <f>TEXT(C7+32,"d")</f>
        <v/>
      </c>
      <c r="H20" s="54">
        <f>TEXT(C7+33,"d")</f>
        <v/>
      </c>
      <c r="I20" s="32">
        <f>TEXT(C7+34,"d")</f>
        <v/>
      </c>
      <c r="J20" s="5" t="n"/>
      <c r="K20" s="5" t="n"/>
      <c r="L20" s="5" t="n"/>
      <c r="M20" s="5" t="n"/>
      <c r="N20" s="5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  <c r="BW20" s="5" t="n"/>
      <c r="BX20" s="5" t="n"/>
      <c r="BY20" s="5" t="n"/>
      <c r="BZ20" s="5" t="n"/>
      <c r="CA20" s="5" t="n"/>
      <c r="CB20" s="5" t="n"/>
      <c r="CC20" s="5" t="n"/>
      <c r="CD20" s="5" t="n"/>
      <c r="CE20" s="5" t="n"/>
      <c r="CF20" s="5" t="n"/>
      <c r="CG20" s="5" t="n"/>
      <c r="CH20" s="5" t="n"/>
      <c r="CI20" s="5" t="n"/>
      <c r="CJ20" s="5" t="n"/>
      <c r="CK20" s="5" t="n"/>
      <c r="CL20" s="5" t="n"/>
      <c r="CM20" s="5" t="n"/>
      <c r="CN20" s="5" t="n"/>
      <c r="CO20" s="5" t="n"/>
      <c r="CP20" s="5" t="n"/>
      <c r="CQ20" s="5" t="n"/>
      <c r="CR20" s="5" t="n"/>
      <c r="CS20" s="5" t="n"/>
      <c r="CT20" s="5" t="n"/>
      <c r="CU20" s="5" t="n"/>
      <c r="CV20" s="5" t="n"/>
      <c r="CW20" s="5" t="n"/>
      <c r="CX20" s="5" t="n"/>
      <c r="CY20" s="5" t="n"/>
      <c r="CZ20" s="5" t="n"/>
      <c r="DA20" s="5" t="n"/>
      <c r="DB20" s="5" t="n"/>
      <c r="DC20" s="5" t="n"/>
      <c r="DD20" s="5" t="n"/>
      <c r="DE20" s="5" t="n"/>
      <c r="DF20" s="5" t="n"/>
      <c r="DG20" s="5" t="n"/>
      <c r="DH20" s="5" t="n"/>
      <c r="DI20" s="5" t="n"/>
      <c r="DJ20" s="5" t="n"/>
      <c r="DK20" s="5" t="n"/>
      <c r="DL20" s="5" t="n"/>
      <c r="DM20" s="5" t="n"/>
      <c r="DN20" s="5" t="n"/>
      <c r="DO20" s="5" t="n"/>
      <c r="DP20" s="5" t="n"/>
      <c r="DQ20" s="5" t="n"/>
      <c r="DR20" s="5" t="n"/>
      <c r="DS20" s="5" t="n"/>
      <c r="DT20" s="5" t="n"/>
      <c r="DU20" s="5" t="n"/>
      <c r="DV20" s="5" t="n"/>
      <c r="DW20" s="5" t="n"/>
      <c r="DX20" s="5" t="n"/>
      <c r="DY20" s="5" t="n"/>
      <c r="DZ20" s="5" t="n"/>
      <c r="EA20" s="5" t="n"/>
      <c r="EB20" s="5" t="n"/>
      <c r="EC20" s="5" t="n"/>
      <c r="ED20" s="5" t="n"/>
      <c r="EE20" s="5" t="n"/>
      <c r="EF20" s="5" t="n"/>
      <c r="EG20" s="5" t="n"/>
      <c r="EH20" s="5" t="n"/>
      <c r="EI20" s="5" t="n"/>
      <c r="EJ20" s="5" t="n"/>
      <c r="EK20" s="5" t="n"/>
      <c r="EL20" s="5" t="n"/>
      <c r="EM20" s="5" t="n"/>
      <c r="EN20" s="5" t="n"/>
      <c r="EO20" s="5" t="n"/>
      <c r="EP20" s="5" t="n"/>
      <c r="EQ20" s="5" t="n"/>
      <c r="ER20" s="5" t="n"/>
      <c r="ES20" s="5" t="n"/>
      <c r="ET20" s="5" t="n"/>
      <c r="EU20" s="5" t="n"/>
      <c r="EV20" s="5" t="n"/>
      <c r="EW20" s="5" t="n"/>
      <c r="EX20" s="5" t="n"/>
      <c r="EY20" s="5" t="n"/>
      <c r="EZ20" s="5" t="n"/>
      <c r="FA20" s="5" t="n"/>
      <c r="FB20" s="5" t="n"/>
      <c r="FC20" s="5" t="n"/>
      <c r="FD20" s="5" t="n"/>
      <c r="FE20" s="5" t="n"/>
      <c r="FF20" s="5" t="n"/>
      <c r="FG20" s="5" t="n"/>
      <c r="FH20" s="5" t="n"/>
      <c r="FI20" s="5" t="n"/>
      <c r="FJ20" s="5" t="n"/>
      <c r="FK20" s="5" t="n"/>
      <c r="FL20" s="5" t="n"/>
      <c r="FM20" s="5" t="n"/>
      <c r="FN20" s="5" t="n"/>
      <c r="FO20" s="5" t="n"/>
      <c r="FP20" s="5" t="n"/>
      <c r="FQ20" s="5" t="n"/>
      <c r="FR20" s="5" t="n"/>
      <c r="FS20" s="5" t="n"/>
      <c r="FT20" s="5" t="n"/>
      <c r="FU20" s="5" t="n"/>
      <c r="FV20" s="5" t="n"/>
      <c r="FW20" s="5" t="n"/>
      <c r="FX20" s="5" t="n"/>
      <c r="FY20" s="5" t="n"/>
      <c r="FZ20" s="5" t="n"/>
      <c r="GA20" s="5" t="n"/>
      <c r="GB20" s="5" t="n"/>
      <c r="GC20" s="5" t="n"/>
      <c r="GD20" s="5" t="n"/>
      <c r="GE20" s="5" t="n"/>
      <c r="GF20" s="5" t="n"/>
      <c r="GG20" s="5" t="n"/>
      <c r="GH20" s="5" t="n"/>
      <c r="GI20" s="5" t="n"/>
      <c r="GJ20" s="5" t="n"/>
      <c r="GK20" s="5" t="n"/>
      <c r="GL20" s="5" t="n"/>
      <c r="GM20" s="5" t="n"/>
      <c r="GN20" s="5" t="n"/>
      <c r="GO20" s="5" t="n"/>
      <c r="GP20" s="5" t="n"/>
      <c r="GQ20" s="5" t="n"/>
      <c r="GR20" s="5" t="n"/>
      <c r="GS20" s="5" t="n"/>
      <c r="GT20" s="5" t="n"/>
      <c r="GU20" s="5" t="n"/>
      <c r="GV20" s="5" t="n"/>
      <c r="GW20" s="5" t="n"/>
      <c r="GX20" s="5" t="n"/>
      <c r="GY20" s="5" t="n"/>
      <c r="GZ20" s="5" t="n"/>
      <c r="HA20" s="5" t="n"/>
      <c r="HB20" s="5" t="n"/>
      <c r="HC20" s="5" t="n"/>
      <c r="HD20" s="5" t="n"/>
      <c r="HE20" s="5" t="n"/>
      <c r="HF20" s="5" t="n"/>
      <c r="HG20" s="5" t="n"/>
      <c r="HH20" s="5" t="n"/>
      <c r="HI20" s="5" t="n"/>
      <c r="HJ20" s="5" t="n"/>
      <c r="HK20" s="5" t="n"/>
      <c r="HL20" s="5" t="n"/>
      <c r="HM20" s="5" t="n"/>
      <c r="HN20" s="5" t="n"/>
      <c r="HO20" s="5" t="n"/>
      <c r="HP20" s="5" t="n"/>
      <c r="HQ20" s="5" t="n"/>
      <c r="HR20" s="5" t="n"/>
      <c r="HS20" s="5" t="n"/>
      <c r="HT20" s="5" t="n"/>
      <c r="HU20" s="5" t="n"/>
      <c r="HV20" s="5" t="n"/>
      <c r="HW20" s="5" t="n"/>
      <c r="HX20" s="5" t="n"/>
      <c r="HY20" s="5" t="n"/>
      <c r="HZ20" s="5" t="n"/>
      <c r="IA20" s="5" t="n"/>
      <c r="IB20" s="5" t="n"/>
      <c r="IC20" s="5" t="n"/>
      <c r="ID20" s="5" t="n"/>
      <c r="IE20" s="5" t="n"/>
      <c r="IF20" s="5" t="n"/>
      <c r="IG20" s="5" t="n"/>
      <c r="IH20" s="5" t="n"/>
      <c r="II20" s="5" t="n"/>
      <c r="IJ20" s="5" t="n"/>
      <c r="IK20" s="5" t="n"/>
      <c r="IL20" s="5" t="n"/>
      <c r="IM20" s="5" t="n"/>
      <c r="IN20" s="5" t="n"/>
      <c r="IO20" s="5" t="n"/>
      <c r="IP20" s="5" t="n"/>
      <c r="IQ20" s="5" t="n"/>
      <c r="IR20" s="5" t="n"/>
      <c r="IS20" s="5" t="n"/>
      <c r="IT20" s="5" t="n"/>
      <c r="IU20" s="5" t="n"/>
      <c r="IV20" s="5" t="n"/>
      <c r="IW20" s="5" t="n"/>
    </row>
    <row r="21" ht="100" customFormat="1" customHeight="1" s="6" thickBot="1">
      <c r="A21" s="5" t="n"/>
      <c r="B21" s="25" t="inlineStr">
        <is>
          <t>Wk 
5</t>
        </is>
      </c>
      <c r="C21" s="19" t="n"/>
      <c r="D21" s="16" t="n"/>
      <c r="E21" s="20" t="n"/>
      <c r="F21" s="16" t="n"/>
      <c r="G21" s="58" t="n"/>
      <c r="H21" s="55" t="n"/>
      <c r="I21" s="22" t="n"/>
      <c r="J21" s="5" t="n"/>
      <c r="K21" s="5" t="n"/>
      <c r="L21" s="5" t="n"/>
      <c r="M21" s="5" t="n"/>
      <c r="N21" s="5" t="n"/>
      <c r="O21" s="5" t="n"/>
      <c r="P21" s="5" t="n"/>
      <c r="Q21" s="5" t="n"/>
      <c r="R21" s="5" t="n"/>
      <c r="S21" s="5" t="n"/>
      <c r="T21" s="5" t="n"/>
      <c r="U21" s="5" t="n"/>
      <c r="V21" s="5" t="n"/>
      <c r="W21" s="5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  <c r="AM21" s="5" t="n"/>
      <c r="AN21" s="5" t="n"/>
      <c r="AO21" s="5" t="n"/>
      <c r="AP21" s="5" t="n"/>
      <c r="AQ21" s="5" t="n"/>
      <c r="AR21" s="5" t="n"/>
      <c r="AS21" s="5" t="n"/>
      <c r="AT21" s="5" t="n"/>
      <c r="AU21" s="5" t="n"/>
      <c r="AV21" s="5" t="n"/>
      <c r="AW21" s="5" t="n"/>
      <c r="AX21" s="5" t="n"/>
      <c r="AY21" s="5" t="n"/>
      <c r="AZ21" s="5" t="n"/>
      <c r="BA21" s="5" t="n"/>
      <c r="BB21" s="5" t="n"/>
      <c r="BC21" s="5" t="n"/>
      <c r="BD21" s="5" t="n"/>
      <c r="BE21" s="5" t="n"/>
      <c r="BF21" s="5" t="n"/>
      <c r="BG21" s="5" t="n"/>
      <c r="BH21" s="5" t="n"/>
      <c r="BI21" s="5" t="n"/>
      <c r="BJ21" s="5" t="n"/>
      <c r="BK21" s="5" t="n"/>
      <c r="BL21" s="5" t="n"/>
      <c r="BM21" s="5" t="n"/>
      <c r="BN21" s="5" t="n"/>
      <c r="BO21" s="5" t="n"/>
      <c r="BP21" s="5" t="n"/>
      <c r="BQ21" s="5" t="n"/>
      <c r="BR21" s="5" t="n"/>
      <c r="BS21" s="5" t="n"/>
      <c r="BT21" s="5" t="n"/>
      <c r="BU21" s="5" t="n"/>
      <c r="BV21" s="5" t="n"/>
      <c r="BW21" s="5" t="n"/>
      <c r="BX21" s="5" t="n"/>
      <c r="BY21" s="5" t="n"/>
      <c r="BZ21" s="5" t="n"/>
      <c r="CA21" s="5" t="n"/>
      <c r="CB21" s="5" t="n"/>
      <c r="CC21" s="5" t="n"/>
      <c r="CD21" s="5" t="n"/>
      <c r="CE21" s="5" t="n"/>
      <c r="CF21" s="5" t="n"/>
      <c r="CG21" s="5" t="n"/>
      <c r="CH21" s="5" t="n"/>
      <c r="CI21" s="5" t="n"/>
      <c r="CJ21" s="5" t="n"/>
      <c r="CK21" s="5" t="n"/>
      <c r="CL21" s="5" t="n"/>
      <c r="CM21" s="5" t="n"/>
      <c r="CN21" s="5" t="n"/>
      <c r="CO21" s="5" t="n"/>
      <c r="CP21" s="5" t="n"/>
      <c r="CQ21" s="5" t="n"/>
      <c r="CR21" s="5" t="n"/>
      <c r="CS21" s="5" t="n"/>
      <c r="CT21" s="5" t="n"/>
      <c r="CU21" s="5" t="n"/>
      <c r="CV21" s="5" t="n"/>
      <c r="CW21" s="5" t="n"/>
      <c r="CX21" s="5" t="n"/>
      <c r="CY21" s="5" t="n"/>
      <c r="CZ21" s="5" t="n"/>
      <c r="DA21" s="5" t="n"/>
      <c r="DB21" s="5" t="n"/>
      <c r="DC21" s="5" t="n"/>
      <c r="DD21" s="5" t="n"/>
      <c r="DE21" s="5" t="n"/>
      <c r="DF21" s="5" t="n"/>
      <c r="DG21" s="5" t="n"/>
      <c r="DH21" s="5" t="n"/>
      <c r="DI21" s="5" t="n"/>
      <c r="DJ21" s="5" t="n"/>
      <c r="DK21" s="5" t="n"/>
      <c r="DL21" s="5" t="n"/>
      <c r="DM21" s="5" t="n"/>
      <c r="DN21" s="5" t="n"/>
      <c r="DO21" s="5" t="n"/>
      <c r="DP21" s="5" t="n"/>
      <c r="DQ21" s="5" t="n"/>
      <c r="DR21" s="5" t="n"/>
      <c r="DS21" s="5" t="n"/>
      <c r="DT21" s="5" t="n"/>
      <c r="DU21" s="5" t="n"/>
      <c r="DV21" s="5" t="n"/>
      <c r="DW21" s="5" t="n"/>
      <c r="DX21" s="5" t="n"/>
      <c r="DY21" s="5" t="n"/>
      <c r="DZ21" s="5" t="n"/>
      <c r="EA21" s="5" t="n"/>
      <c r="EB21" s="5" t="n"/>
      <c r="EC21" s="5" t="n"/>
      <c r="ED21" s="5" t="n"/>
      <c r="EE21" s="5" t="n"/>
      <c r="EF21" s="5" t="n"/>
      <c r="EG21" s="5" t="n"/>
      <c r="EH21" s="5" t="n"/>
      <c r="EI21" s="5" t="n"/>
      <c r="EJ21" s="5" t="n"/>
      <c r="EK21" s="5" t="n"/>
      <c r="EL21" s="5" t="n"/>
      <c r="EM21" s="5" t="n"/>
      <c r="EN21" s="5" t="n"/>
      <c r="EO21" s="5" t="n"/>
      <c r="EP21" s="5" t="n"/>
      <c r="EQ21" s="5" t="n"/>
      <c r="ER21" s="5" t="n"/>
      <c r="ES21" s="5" t="n"/>
      <c r="ET21" s="5" t="n"/>
      <c r="EU21" s="5" t="n"/>
      <c r="EV21" s="5" t="n"/>
      <c r="EW21" s="5" t="n"/>
      <c r="EX21" s="5" t="n"/>
      <c r="EY21" s="5" t="n"/>
      <c r="EZ21" s="5" t="n"/>
      <c r="FA21" s="5" t="n"/>
      <c r="FB21" s="5" t="n"/>
      <c r="FC21" s="5" t="n"/>
      <c r="FD21" s="5" t="n"/>
      <c r="FE21" s="5" t="n"/>
      <c r="FF21" s="5" t="n"/>
      <c r="FG21" s="5" t="n"/>
      <c r="FH21" s="5" t="n"/>
      <c r="FI21" s="5" t="n"/>
      <c r="FJ21" s="5" t="n"/>
      <c r="FK21" s="5" t="n"/>
      <c r="FL21" s="5" t="n"/>
      <c r="FM21" s="5" t="n"/>
      <c r="FN21" s="5" t="n"/>
      <c r="FO21" s="5" t="n"/>
      <c r="FP21" s="5" t="n"/>
      <c r="FQ21" s="5" t="n"/>
      <c r="FR21" s="5" t="n"/>
      <c r="FS21" s="5" t="n"/>
      <c r="FT21" s="5" t="n"/>
      <c r="FU21" s="5" t="n"/>
      <c r="FV21" s="5" t="n"/>
      <c r="FW21" s="5" t="n"/>
      <c r="FX21" s="5" t="n"/>
      <c r="FY21" s="5" t="n"/>
      <c r="FZ21" s="5" t="n"/>
      <c r="GA21" s="5" t="n"/>
      <c r="GB21" s="5" t="n"/>
      <c r="GC21" s="5" t="n"/>
      <c r="GD21" s="5" t="n"/>
      <c r="GE21" s="5" t="n"/>
      <c r="GF21" s="5" t="n"/>
      <c r="GG21" s="5" t="n"/>
      <c r="GH21" s="5" t="n"/>
      <c r="GI21" s="5" t="n"/>
      <c r="GJ21" s="5" t="n"/>
      <c r="GK21" s="5" t="n"/>
      <c r="GL21" s="5" t="n"/>
      <c r="GM21" s="5" t="n"/>
      <c r="GN21" s="5" t="n"/>
      <c r="GO21" s="5" t="n"/>
      <c r="GP21" s="5" t="n"/>
      <c r="GQ21" s="5" t="n"/>
      <c r="GR21" s="5" t="n"/>
      <c r="GS21" s="5" t="n"/>
      <c r="GT21" s="5" t="n"/>
      <c r="GU21" s="5" t="n"/>
      <c r="GV21" s="5" t="n"/>
      <c r="GW21" s="5" t="n"/>
      <c r="GX21" s="5" t="n"/>
      <c r="GY21" s="5" t="n"/>
      <c r="GZ21" s="5" t="n"/>
      <c r="HA21" s="5" t="n"/>
      <c r="HB21" s="5" t="n"/>
      <c r="HC21" s="5" t="n"/>
      <c r="HD21" s="5" t="n"/>
      <c r="HE21" s="5" t="n"/>
      <c r="HF21" s="5" t="n"/>
      <c r="HG21" s="5" t="n"/>
      <c r="HH21" s="5" t="n"/>
      <c r="HI21" s="5" t="n"/>
      <c r="HJ21" s="5" t="n"/>
      <c r="HK21" s="5" t="n"/>
      <c r="HL21" s="5" t="n"/>
      <c r="HM21" s="5" t="n"/>
      <c r="HN21" s="5" t="n"/>
      <c r="HO21" s="5" t="n"/>
      <c r="HP21" s="5" t="n"/>
      <c r="HQ21" s="5" t="n"/>
      <c r="HR21" s="5" t="n"/>
      <c r="HS21" s="5" t="n"/>
      <c r="HT21" s="5" t="n"/>
      <c r="HU21" s="5" t="n"/>
      <c r="HV21" s="5" t="n"/>
      <c r="HW21" s="5" t="n"/>
      <c r="HX21" s="5" t="n"/>
      <c r="HY21" s="5" t="n"/>
      <c r="HZ21" s="5" t="n"/>
      <c r="IA21" s="5" t="n"/>
      <c r="IB21" s="5" t="n"/>
      <c r="IC21" s="5" t="n"/>
      <c r="ID21" s="5" t="n"/>
      <c r="IE21" s="5" t="n"/>
      <c r="IF21" s="5" t="n"/>
      <c r="IG21" s="5" t="n"/>
      <c r="IH21" s="5" t="n"/>
      <c r="II21" s="5" t="n"/>
      <c r="IJ21" s="5" t="n"/>
      <c r="IK21" s="5" t="n"/>
      <c r="IL21" s="5" t="n"/>
      <c r="IM21" s="5" t="n"/>
      <c r="IN21" s="5" t="n"/>
      <c r="IO21" s="5" t="n"/>
      <c r="IP21" s="5" t="n"/>
      <c r="IQ21" s="5" t="n"/>
      <c r="IR21" s="5" t="n"/>
      <c r="IS21" s="5" t="n"/>
      <c r="IT21" s="5" t="n"/>
      <c r="IU21" s="5" t="n"/>
      <c r="IV21" s="5" t="n"/>
      <c r="IW21" s="5" t="n"/>
    </row>
    <row r="22" ht="25" customFormat="1" customHeight="1" s="6">
      <c r="A22" s="5" t="n"/>
      <c r="B22" s="73">
        <f>TEXT(C7+35,"MMM")</f>
        <v/>
      </c>
      <c r="C22" s="35">
        <f>TEXT(C7+35,"d")</f>
        <v/>
      </c>
      <c r="D22" s="31">
        <f>TEXT(C7+36,"d")</f>
        <v/>
      </c>
      <c r="E22" s="30">
        <f>TEXT(C7+37,"d")</f>
        <v/>
      </c>
      <c r="F22" s="31">
        <f>TEXT(C7+38,"d")</f>
        <v/>
      </c>
      <c r="G22" s="57">
        <f>TEXT(C7+39,"d")</f>
        <v/>
      </c>
      <c r="H22" s="54">
        <f>TEXT(C7+40,"d")</f>
        <v/>
      </c>
      <c r="I22" s="32">
        <f>TEXT(C7+41,"d")</f>
        <v/>
      </c>
      <c r="J22" s="5" t="n"/>
      <c r="K22" s="5" t="n"/>
      <c r="L22" s="5" t="n"/>
      <c r="M22" s="5" t="n"/>
      <c r="N22" s="5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  <c r="BW22" s="5" t="n"/>
      <c r="BX22" s="5" t="n"/>
      <c r="BY22" s="5" t="n"/>
      <c r="BZ22" s="5" t="n"/>
      <c r="CA22" s="5" t="n"/>
      <c r="CB22" s="5" t="n"/>
      <c r="CC22" s="5" t="n"/>
      <c r="CD22" s="5" t="n"/>
      <c r="CE22" s="5" t="n"/>
      <c r="CF22" s="5" t="n"/>
      <c r="CG22" s="5" t="n"/>
      <c r="CH22" s="5" t="n"/>
      <c r="CI22" s="5" t="n"/>
      <c r="CJ22" s="5" t="n"/>
      <c r="CK22" s="5" t="n"/>
      <c r="CL22" s="5" t="n"/>
      <c r="CM22" s="5" t="n"/>
      <c r="CN22" s="5" t="n"/>
      <c r="CO22" s="5" t="n"/>
      <c r="CP22" s="5" t="n"/>
      <c r="CQ22" s="5" t="n"/>
      <c r="CR22" s="5" t="n"/>
      <c r="CS22" s="5" t="n"/>
      <c r="CT22" s="5" t="n"/>
      <c r="CU22" s="5" t="n"/>
      <c r="CV22" s="5" t="n"/>
      <c r="CW22" s="5" t="n"/>
      <c r="CX22" s="5" t="n"/>
      <c r="CY22" s="5" t="n"/>
      <c r="CZ22" s="5" t="n"/>
      <c r="DA22" s="5" t="n"/>
      <c r="DB22" s="5" t="n"/>
      <c r="DC22" s="5" t="n"/>
      <c r="DD22" s="5" t="n"/>
      <c r="DE22" s="5" t="n"/>
      <c r="DF22" s="5" t="n"/>
      <c r="DG22" s="5" t="n"/>
      <c r="DH22" s="5" t="n"/>
      <c r="DI22" s="5" t="n"/>
      <c r="DJ22" s="5" t="n"/>
      <c r="DK22" s="5" t="n"/>
      <c r="DL22" s="5" t="n"/>
      <c r="DM22" s="5" t="n"/>
      <c r="DN22" s="5" t="n"/>
      <c r="DO22" s="5" t="n"/>
      <c r="DP22" s="5" t="n"/>
      <c r="DQ22" s="5" t="n"/>
      <c r="DR22" s="5" t="n"/>
      <c r="DS22" s="5" t="n"/>
      <c r="DT22" s="5" t="n"/>
      <c r="DU22" s="5" t="n"/>
      <c r="DV22" s="5" t="n"/>
      <c r="DW22" s="5" t="n"/>
      <c r="DX22" s="5" t="n"/>
      <c r="DY22" s="5" t="n"/>
      <c r="DZ22" s="5" t="n"/>
      <c r="EA22" s="5" t="n"/>
      <c r="EB22" s="5" t="n"/>
      <c r="EC22" s="5" t="n"/>
      <c r="ED22" s="5" t="n"/>
      <c r="EE22" s="5" t="n"/>
      <c r="EF22" s="5" t="n"/>
      <c r="EG22" s="5" t="n"/>
      <c r="EH22" s="5" t="n"/>
      <c r="EI22" s="5" t="n"/>
      <c r="EJ22" s="5" t="n"/>
      <c r="EK22" s="5" t="n"/>
      <c r="EL22" s="5" t="n"/>
      <c r="EM22" s="5" t="n"/>
      <c r="EN22" s="5" t="n"/>
      <c r="EO22" s="5" t="n"/>
      <c r="EP22" s="5" t="n"/>
      <c r="EQ22" s="5" t="n"/>
      <c r="ER22" s="5" t="n"/>
      <c r="ES22" s="5" t="n"/>
      <c r="ET22" s="5" t="n"/>
      <c r="EU22" s="5" t="n"/>
      <c r="EV22" s="5" t="n"/>
      <c r="EW22" s="5" t="n"/>
      <c r="EX22" s="5" t="n"/>
      <c r="EY22" s="5" t="n"/>
      <c r="EZ22" s="5" t="n"/>
      <c r="FA22" s="5" t="n"/>
      <c r="FB22" s="5" t="n"/>
      <c r="FC22" s="5" t="n"/>
      <c r="FD22" s="5" t="n"/>
      <c r="FE22" s="5" t="n"/>
      <c r="FF22" s="5" t="n"/>
      <c r="FG22" s="5" t="n"/>
      <c r="FH22" s="5" t="n"/>
      <c r="FI22" s="5" t="n"/>
      <c r="FJ22" s="5" t="n"/>
      <c r="FK22" s="5" t="n"/>
      <c r="FL22" s="5" t="n"/>
      <c r="FM22" s="5" t="n"/>
      <c r="FN22" s="5" t="n"/>
      <c r="FO22" s="5" t="n"/>
      <c r="FP22" s="5" t="n"/>
      <c r="FQ22" s="5" t="n"/>
      <c r="FR22" s="5" t="n"/>
      <c r="FS22" s="5" t="n"/>
      <c r="FT22" s="5" t="n"/>
      <c r="FU22" s="5" t="n"/>
      <c r="FV22" s="5" t="n"/>
      <c r="FW22" s="5" t="n"/>
      <c r="FX22" s="5" t="n"/>
      <c r="FY22" s="5" t="n"/>
      <c r="FZ22" s="5" t="n"/>
      <c r="GA22" s="5" t="n"/>
      <c r="GB22" s="5" t="n"/>
      <c r="GC22" s="5" t="n"/>
      <c r="GD22" s="5" t="n"/>
      <c r="GE22" s="5" t="n"/>
      <c r="GF22" s="5" t="n"/>
      <c r="GG22" s="5" t="n"/>
      <c r="GH22" s="5" t="n"/>
      <c r="GI22" s="5" t="n"/>
      <c r="GJ22" s="5" t="n"/>
      <c r="GK22" s="5" t="n"/>
      <c r="GL22" s="5" t="n"/>
      <c r="GM22" s="5" t="n"/>
      <c r="GN22" s="5" t="n"/>
      <c r="GO22" s="5" t="n"/>
      <c r="GP22" s="5" t="n"/>
      <c r="GQ22" s="5" t="n"/>
      <c r="GR22" s="5" t="n"/>
      <c r="GS22" s="5" t="n"/>
      <c r="GT22" s="5" t="n"/>
      <c r="GU22" s="5" t="n"/>
      <c r="GV22" s="5" t="n"/>
      <c r="GW22" s="5" t="n"/>
      <c r="GX22" s="5" t="n"/>
      <c r="GY22" s="5" t="n"/>
      <c r="GZ22" s="5" t="n"/>
      <c r="HA22" s="5" t="n"/>
      <c r="HB22" s="5" t="n"/>
      <c r="HC22" s="5" t="n"/>
      <c r="HD22" s="5" t="n"/>
      <c r="HE22" s="5" t="n"/>
      <c r="HF22" s="5" t="n"/>
      <c r="HG22" s="5" t="n"/>
      <c r="HH22" s="5" t="n"/>
      <c r="HI22" s="5" t="n"/>
      <c r="HJ22" s="5" t="n"/>
      <c r="HK22" s="5" t="n"/>
      <c r="HL22" s="5" t="n"/>
      <c r="HM22" s="5" t="n"/>
      <c r="HN22" s="5" t="n"/>
      <c r="HO22" s="5" t="n"/>
      <c r="HP22" s="5" t="n"/>
      <c r="HQ22" s="5" t="n"/>
      <c r="HR22" s="5" t="n"/>
      <c r="HS22" s="5" t="n"/>
      <c r="HT22" s="5" t="n"/>
      <c r="HU22" s="5" t="n"/>
      <c r="HV22" s="5" t="n"/>
      <c r="HW22" s="5" t="n"/>
      <c r="HX22" s="5" t="n"/>
      <c r="HY22" s="5" t="n"/>
      <c r="HZ22" s="5" t="n"/>
      <c r="IA22" s="5" t="n"/>
      <c r="IB22" s="5" t="n"/>
      <c r="IC22" s="5" t="n"/>
      <c r="ID22" s="5" t="n"/>
      <c r="IE22" s="5" t="n"/>
      <c r="IF22" s="5" t="n"/>
      <c r="IG22" s="5" t="n"/>
      <c r="IH22" s="5" t="n"/>
      <c r="II22" s="5" t="n"/>
      <c r="IJ22" s="5" t="n"/>
      <c r="IK22" s="5" t="n"/>
      <c r="IL22" s="5" t="n"/>
      <c r="IM22" s="5" t="n"/>
      <c r="IN22" s="5" t="n"/>
      <c r="IO22" s="5" t="n"/>
      <c r="IP22" s="5" t="n"/>
      <c r="IQ22" s="5" t="n"/>
      <c r="IR22" s="5" t="n"/>
      <c r="IS22" s="5" t="n"/>
      <c r="IT22" s="5" t="n"/>
      <c r="IU22" s="5" t="n"/>
      <c r="IV22" s="5" t="n"/>
      <c r="IW22" s="5" t="n"/>
    </row>
    <row r="23" ht="100" customFormat="1" customHeight="1" s="6" thickBot="1">
      <c r="A23" s="5" t="n"/>
      <c r="B23" s="25" t="inlineStr">
        <is>
          <t>Wk 
6</t>
        </is>
      </c>
      <c r="C23" s="19" t="n"/>
      <c r="D23" s="16" t="n"/>
      <c r="E23" s="20" t="n"/>
      <c r="F23" s="16" t="n"/>
      <c r="G23" s="58" t="n"/>
      <c r="H23" s="55" t="n"/>
      <c r="I23" s="22" t="n"/>
      <c r="J23" s="5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  <c r="IP23" s="5" t="n"/>
      <c r="IQ23" s="5" t="n"/>
      <c r="IR23" s="5" t="n"/>
      <c r="IS23" s="5" t="n"/>
      <c r="IT23" s="5" t="n"/>
      <c r="IU23" s="5" t="n"/>
      <c r="IV23" s="5" t="n"/>
      <c r="IW23" s="5" t="n"/>
    </row>
    <row r="24" ht="25" customFormat="1" customHeight="1" s="6">
      <c r="A24" s="5" t="n"/>
      <c r="B24" s="73">
        <f>TEXT(C7+42,"MMM")</f>
        <v/>
      </c>
      <c r="C24" s="35">
        <f>TEXT(C7+42,"d")</f>
        <v/>
      </c>
      <c r="D24" s="31">
        <f>TEXT(C7+43,"d")</f>
        <v/>
      </c>
      <c r="E24" s="30">
        <f>TEXT(C7+44,"d")</f>
        <v/>
      </c>
      <c r="F24" s="31">
        <f>TEXT(C7+45,"d")</f>
        <v/>
      </c>
      <c r="G24" s="57">
        <f>TEXT(C7+46,"d")</f>
        <v/>
      </c>
      <c r="H24" s="54">
        <f>TEXT(C7+47,"d")</f>
        <v/>
      </c>
      <c r="I24" s="32">
        <f>TEXT(C7+48,"d")</f>
        <v/>
      </c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  <c r="IP24" s="5" t="n"/>
      <c r="IQ24" s="5" t="n"/>
      <c r="IR24" s="5" t="n"/>
      <c r="IS24" s="5" t="n"/>
      <c r="IT24" s="5" t="n"/>
      <c r="IU24" s="5" t="n"/>
      <c r="IV24" s="5" t="n"/>
      <c r="IW24" s="5" t="n"/>
    </row>
    <row r="25" ht="100" customFormat="1" customHeight="1" s="6" thickBot="1">
      <c r="A25" s="5" t="n"/>
      <c r="B25" s="25" t="inlineStr">
        <is>
          <t>Wk 
7</t>
        </is>
      </c>
      <c r="C25" s="19" t="n"/>
      <c r="D25" s="16" t="n"/>
      <c r="E25" s="20" t="n"/>
      <c r="F25" s="16" t="n"/>
      <c r="G25" s="58" t="n"/>
      <c r="H25" s="55" t="n"/>
      <c r="I25" s="22" t="n"/>
      <c r="J25" s="5" t="n"/>
      <c r="K25" s="5" t="n"/>
      <c r="L25" s="5" t="n"/>
      <c r="M25" s="5" t="n"/>
      <c r="N25" s="5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  <c r="BW25" s="5" t="n"/>
      <c r="BX25" s="5" t="n"/>
      <c r="BY25" s="5" t="n"/>
      <c r="BZ25" s="5" t="n"/>
      <c r="CA25" s="5" t="n"/>
      <c r="CB25" s="5" t="n"/>
      <c r="CC25" s="5" t="n"/>
      <c r="CD25" s="5" t="n"/>
      <c r="CE25" s="5" t="n"/>
      <c r="CF25" s="5" t="n"/>
      <c r="CG25" s="5" t="n"/>
      <c r="CH25" s="5" t="n"/>
      <c r="CI25" s="5" t="n"/>
      <c r="CJ25" s="5" t="n"/>
      <c r="CK25" s="5" t="n"/>
      <c r="CL25" s="5" t="n"/>
      <c r="CM25" s="5" t="n"/>
      <c r="CN25" s="5" t="n"/>
      <c r="CO25" s="5" t="n"/>
      <c r="CP25" s="5" t="n"/>
      <c r="CQ25" s="5" t="n"/>
      <c r="CR25" s="5" t="n"/>
      <c r="CS25" s="5" t="n"/>
      <c r="CT25" s="5" t="n"/>
      <c r="CU25" s="5" t="n"/>
      <c r="CV25" s="5" t="n"/>
      <c r="CW25" s="5" t="n"/>
      <c r="CX25" s="5" t="n"/>
      <c r="CY25" s="5" t="n"/>
      <c r="CZ25" s="5" t="n"/>
      <c r="DA25" s="5" t="n"/>
      <c r="DB25" s="5" t="n"/>
      <c r="DC25" s="5" t="n"/>
      <c r="DD25" s="5" t="n"/>
      <c r="DE25" s="5" t="n"/>
      <c r="DF25" s="5" t="n"/>
      <c r="DG25" s="5" t="n"/>
      <c r="DH25" s="5" t="n"/>
      <c r="DI25" s="5" t="n"/>
      <c r="DJ25" s="5" t="n"/>
      <c r="DK25" s="5" t="n"/>
      <c r="DL25" s="5" t="n"/>
      <c r="DM25" s="5" t="n"/>
      <c r="DN25" s="5" t="n"/>
      <c r="DO25" s="5" t="n"/>
      <c r="DP25" s="5" t="n"/>
      <c r="DQ25" s="5" t="n"/>
      <c r="DR25" s="5" t="n"/>
      <c r="DS25" s="5" t="n"/>
      <c r="DT25" s="5" t="n"/>
      <c r="DU25" s="5" t="n"/>
      <c r="DV25" s="5" t="n"/>
      <c r="DW25" s="5" t="n"/>
      <c r="DX25" s="5" t="n"/>
      <c r="DY25" s="5" t="n"/>
      <c r="DZ25" s="5" t="n"/>
      <c r="EA25" s="5" t="n"/>
      <c r="EB25" s="5" t="n"/>
      <c r="EC25" s="5" t="n"/>
      <c r="ED25" s="5" t="n"/>
      <c r="EE25" s="5" t="n"/>
      <c r="EF25" s="5" t="n"/>
      <c r="EG25" s="5" t="n"/>
      <c r="EH25" s="5" t="n"/>
      <c r="EI25" s="5" t="n"/>
      <c r="EJ25" s="5" t="n"/>
      <c r="EK25" s="5" t="n"/>
      <c r="EL25" s="5" t="n"/>
      <c r="EM25" s="5" t="n"/>
      <c r="EN25" s="5" t="n"/>
      <c r="EO25" s="5" t="n"/>
      <c r="EP25" s="5" t="n"/>
      <c r="EQ25" s="5" t="n"/>
      <c r="ER25" s="5" t="n"/>
      <c r="ES25" s="5" t="n"/>
      <c r="ET25" s="5" t="n"/>
      <c r="EU25" s="5" t="n"/>
      <c r="EV25" s="5" t="n"/>
      <c r="EW25" s="5" t="n"/>
      <c r="EX25" s="5" t="n"/>
      <c r="EY25" s="5" t="n"/>
      <c r="EZ25" s="5" t="n"/>
      <c r="FA25" s="5" t="n"/>
      <c r="FB25" s="5" t="n"/>
      <c r="FC25" s="5" t="n"/>
      <c r="FD25" s="5" t="n"/>
      <c r="FE25" s="5" t="n"/>
      <c r="FF25" s="5" t="n"/>
      <c r="FG25" s="5" t="n"/>
      <c r="FH25" s="5" t="n"/>
      <c r="FI25" s="5" t="n"/>
      <c r="FJ25" s="5" t="n"/>
      <c r="FK25" s="5" t="n"/>
      <c r="FL25" s="5" t="n"/>
      <c r="FM25" s="5" t="n"/>
      <c r="FN25" s="5" t="n"/>
      <c r="FO25" s="5" t="n"/>
      <c r="FP25" s="5" t="n"/>
      <c r="FQ25" s="5" t="n"/>
      <c r="FR25" s="5" t="n"/>
      <c r="FS25" s="5" t="n"/>
      <c r="FT25" s="5" t="n"/>
      <c r="FU25" s="5" t="n"/>
      <c r="FV25" s="5" t="n"/>
      <c r="FW25" s="5" t="n"/>
      <c r="FX25" s="5" t="n"/>
      <c r="FY25" s="5" t="n"/>
      <c r="FZ25" s="5" t="n"/>
      <c r="GA25" s="5" t="n"/>
      <c r="GB25" s="5" t="n"/>
      <c r="GC25" s="5" t="n"/>
      <c r="GD25" s="5" t="n"/>
      <c r="GE25" s="5" t="n"/>
      <c r="GF25" s="5" t="n"/>
      <c r="GG25" s="5" t="n"/>
      <c r="GH25" s="5" t="n"/>
      <c r="GI25" s="5" t="n"/>
      <c r="GJ25" s="5" t="n"/>
      <c r="GK25" s="5" t="n"/>
      <c r="GL25" s="5" t="n"/>
      <c r="GM25" s="5" t="n"/>
      <c r="GN25" s="5" t="n"/>
      <c r="GO25" s="5" t="n"/>
      <c r="GP25" s="5" t="n"/>
      <c r="GQ25" s="5" t="n"/>
      <c r="GR25" s="5" t="n"/>
      <c r="GS25" s="5" t="n"/>
      <c r="GT25" s="5" t="n"/>
      <c r="GU25" s="5" t="n"/>
      <c r="GV25" s="5" t="n"/>
      <c r="GW25" s="5" t="n"/>
      <c r="GX25" s="5" t="n"/>
      <c r="GY25" s="5" t="n"/>
      <c r="GZ25" s="5" t="n"/>
      <c r="HA25" s="5" t="n"/>
      <c r="HB25" s="5" t="n"/>
      <c r="HC25" s="5" t="n"/>
      <c r="HD25" s="5" t="n"/>
      <c r="HE25" s="5" t="n"/>
      <c r="HF25" s="5" t="n"/>
      <c r="HG25" s="5" t="n"/>
      <c r="HH25" s="5" t="n"/>
      <c r="HI25" s="5" t="n"/>
      <c r="HJ25" s="5" t="n"/>
      <c r="HK25" s="5" t="n"/>
      <c r="HL25" s="5" t="n"/>
      <c r="HM25" s="5" t="n"/>
      <c r="HN25" s="5" t="n"/>
      <c r="HO25" s="5" t="n"/>
      <c r="HP25" s="5" t="n"/>
      <c r="HQ25" s="5" t="n"/>
      <c r="HR25" s="5" t="n"/>
      <c r="HS25" s="5" t="n"/>
      <c r="HT25" s="5" t="n"/>
      <c r="HU25" s="5" t="n"/>
      <c r="HV25" s="5" t="n"/>
      <c r="HW25" s="5" t="n"/>
      <c r="HX25" s="5" t="n"/>
      <c r="HY25" s="5" t="n"/>
      <c r="HZ25" s="5" t="n"/>
      <c r="IA25" s="5" t="n"/>
      <c r="IB25" s="5" t="n"/>
      <c r="IC25" s="5" t="n"/>
      <c r="ID25" s="5" t="n"/>
      <c r="IE25" s="5" t="n"/>
      <c r="IF25" s="5" t="n"/>
      <c r="IG25" s="5" t="n"/>
      <c r="IH25" s="5" t="n"/>
      <c r="II25" s="5" t="n"/>
      <c r="IJ25" s="5" t="n"/>
      <c r="IK25" s="5" t="n"/>
      <c r="IL25" s="5" t="n"/>
      <c r="IM25" s="5" t="n"/>
      <c r="IN25" s="5" t="n"/>
      <c r="IO25" s="5" t="n"/>
      <c r="IP25" s="5" t="n"/>
      <c r="IQ25" s="5" t="n"/>
      <c r="IR25" s="5" t="n"/>
      <c r="IS25" s="5" t="n"/>
      <c r="IT25" s="5" t="n"/>
      <c r="IU25" s="5" t="n"/>
      <c r="IV25" s="5" t="n"/>
      <c r="IW25" s="5" t="n"/>
    </row>
    <row r="26" ht="25" customFormat="1" customHeight="1" s="6">
      <c r="A26" s="5" t="n"/>
      <c r="B26" s="73">
        <f>TEXT(C7+49,"MMM")</f>
        <v/>
      </c>
      <c r="C26" s="35">
        <f>TEXT(C7+49,"d")</f>
        <v/>
      </c>
      <c r="D26" s="31">
        <f>TEXT(C7+50,"d")</f>
        <v/>
      </c>
      <c r="E26" s="30">
        <f>TEXT(C7+51,"d")</f>
        <v/>
      </c>
      <c r="F26" s="31">
        <f>TEXT(C7+52,"d")</f>
        <v/>
      </c>
      <c r="G26" s="57">
        <f>TEXT(C7+53,"d")</f>
        <v/>
      </c>
      <c r="H26" s="54">
        <f>TEXT(C7+54,"d")</f>
        <v/>
      </c>
      <c r="I26" s="32">
        <f>TEXT(C7+55,"d")</f>
        <v/>
      </c>
      <c r="J26" s="5" t="n"/>
      <c r="K26" s="5" t="n"/>
      <c r="L26" s="5" t="n"/>
      <c r="M26" s="5" t="n"/>
      <c r="N26" s="5" t="n"/>
      <c r="O26" s="5" t="n"/>
      <c r="P26" s="5" t="n"/>
      <c r="Q26" s="5" t="n"/>
      <c r="R26" s="5" t="n"/>
      <c r="S26" s="5" t="n"/>
      <c r="T26" s="5" t="n"/>
      <c r="U26" s="5" t="n"/>
      <c r="V26" s="5" t="n"/>
      <c r="W26" s="5" t="n"/>
      <c r="X26" s="5" t="n"/>
      <c r="Y26" s="5" t="n"/>
      <c r="Z26" s="5" t="n"/>
      <c r="AA26" s="5" t="n"/>
      <c r="AB26" s="5" t="n"/>
      <c r="AC26" s="5" t="n"/>
      <c r="AD26" s="5" t="n"/>
      <c r="AE26" s="5" t="n"/>
      <c r="AF26" s="5" t="n"/>
      <c r="AG26" s="5" t="n"/>
      <c r="AH26" s="5" t="n"/>
      <c r="AI26" s="5" t="n"/>
      <c r="AJ26" s="5" t="n"/>
      <c r="AK26" s="5" t="n"/>
      <c r="AL26" s="5" t="n"/>
      <c r="AM26" s="5" t="n"/>
      <c r="AN26" s="5" t="n"/>
      <c r="AO26" s="5" t="n"/>
      <c r="AP26" s="5" t="n"/>
      <c r="AQ26" s="5" t="n"/>
      <c r="AR26" s="5" t="n"/>
      <c r="AS26" s="5" t="n"/>
      <c r="AT26" s="5" t="n"/>
      <c r="AU26" s="5" t="n"/>
      <c r="AV26" s="5" t="n"/>
      <c r="AW26" s="5" t="n"/>
      <c r="AX26" s="5" t="n"/>
      <c r="AY26" s="5" t="n"/>
      <c r="AZ26" s="5" t="n"/>
      <c r="BA26" s="5" t="n"/>
      <c r="BB26" s="5" t="n"/>
      <c r="BC26" s="5" t="n"/>
      <c r="BD26" s="5" t="n"/>
      <c r="BE26" s="5" t="n"/>
      <c r="BF26" s="5" t="n"/>
      <c r="BG26" s="5" t="n"/>
      <c r="BH26" s="5" t="n"/>
      <c r="BI26" s="5" t="n"/>
      <c r="BJ26" s="5" t="n"/>
      <c r="BK26" s="5" t="n"/>
      <c r="BL26" s="5" t="n"/>
      <c r="BM26" s="5" t="n"/>
      <c r="BN26" s="5" t="n"/>
      <c r="BO26" s="5" t="n"/>
      <c r="BP26" s="5" t="n"/>
      <c r="BQ26" s="5" t="n"/>
      <c r="BR26" s="5" t="n"/>
      <c r="BS26" s="5" t="n"/>
      <c r="BT26" s="5" t="n"/>
      <c r="BU26" s="5" t="n"/>
      <c r="BV26" s="5" t="n"/>
      <c r="BW26" s="5" t="n"/>
      <c r="BX26" s="5" t="n"/>
      <c r="BY26" s="5" t="n"/>
      <c r="BZ26" s="5" t="n"/>
      <c r="CA26" s="5" t="n"/>
      <c r="CB26" s="5" t="n"/>
      <c r="CC26" s="5" t="n"/>
      <c r="CD26" s="5" t="n"/>
      <c r="CE26" s="5" t="n"/>
      <c r="CF26" s="5" t="n"/>
      <c r="CG26" s="5" t="n"/>
      <c r="CH26" s="5" t="n"/>
      <c r="CI26" s="5" t="n"/>
      <c r="CJ26" s="5" t="n"/>
      <c r="CK26" s="5" t="n"/>
      <c r="CL26" s="5" t="n"/>
      <c r="CM26" s="5" t="n"/>
      <c r="CN26" s="5" t="n"/>
      <c r="CO26" s="5" t="n"/>
      <c r="CP26" s="5" t="n"/>
      <c r="CQ26" s="5" t="n"/>
      <c r="CR26" s="5" t="n"/>
      <c r="CS26" s="5" t="n"/>
      <c r="CT26" s="5" t="n"/>
      <c r="CU26" s="5" t="n"/>
      <c r="CV26" s="5" t="n"/>
      <c r="CW26" s="5" t="n"/>
      <c r="CX26" s="5" t="n"/>
      <c r="CY26" s="5" t="n"/>
      <c r="CZ26" s="5" t="n"/>
      <c r="DA26" s="5" t="n"/>
      <c r="DB26" s="5" t="n"/>
      <c r="DC26" s="5" t="n"/>
      <c r="DD26" s="5" t="n"/>
      <c r="DE26" s="5" t="n"/>
      <c r="DF26" s="5" t="n"/>
      <c r="DG26" s="5" t="n"/>
      <c r="DH26" s="5" t="n"/>
      <c r="DI26" s="5" t="n"/>
      <c r="DJ26" s="5" t="n"/>
      <c r="DK26" s="5" t="n"/>
      <c r="DL26" s="5" t="n"/>
      <c r="DM26" s="5" t="n"/>
      <c r="DN26" s="5" t="n"/>
      <c r="DO26" s="5" t="n"/>
      <c r="DP26" s="5" t="n"/>
      <c r="DQ26" s="5" t="n"/>
      <c r="DR26" s="5" t="n"/>
      <c r="DS26" s="5" t="n"/>
      <c r="DT26" s="5" t="n"/>
      <c r="DU26" s="5" t="n"/>
      <c r="DV26" s="5" t="n"/>
      <c r="DW26" s="5" t="n"/>
      <c r="DX26" s="5" t="n"/>
      <c r="DY26" s="5" t="n"/>
      <c r="DZ26" s="5" t="n"/>
      <c r="EA26" s="5" t="n"/>
      <c r="EB26" s="5" t="n"/>
      <c r="EC26" s="5" t="n"/>
      <c r="ED26" s="5" t="n"/>
      <c r="EE26" s="5" t="n"/>
      <c r="EF26" s="5" t="n"/>
      <c r="EG26" s="5" t="n"/>
      <c r="EH26" s="5" t="n"/>
      <c r="EI26" s="5" t="n"/>
      <c r="EJ26" s="5" t="n"/>
      <c r="EK26" s="5" t="n"/>
      <c r="EL26" s="5" t="n"/>
      <c r="EM26" s="5" t="n"/>
      <c r="EN26" s="5" t="n"/>
      <c r="EO26" s="5" t="n"/>
      <c r="EP26" s="5" t="n"/>
      <c r="EQ26" s="5" t="n"/>
      <c r="ER26" s="5" t="n"/>
      <c r="ES26" s="5" t="n"/>
      <c r="ET26" s="5" t="n"/>
      <c r="EU26" s="5" t="n"/>
      <c r="EV26" s="5" t="n"/>
      <c r="EW26" s="5" t="n"/>
      <c r="EX26" s="5" t="n"/>
      <c r="EY26" s="5" t="n"/>
      <c r="EZ26" s="5" t="n"/>
      <c r="FA26" s="5" t="n"/>
      <c r="FB26" s="5" t="n"/>
      <c r="FC26" s="5" t="n"/>
      <c r="FD26" s="5" t="n"/>
      <c r="FE26" s="5" t="n"/>
      <c r="FF26" s="5" t="n"/>
      <c r="FG26" s="5" t="n"/>
      <c r="FH26" s="5" t="n"/>
      <c r="FI26" s="5" t="n"/>
      <c r="FJ26" s="5" t="n"/>
      <c r="FK26" s="5" t="n"/>
      <c r="FL26" s="5" t="n"/>
      <c r="FM26" s="5" t="n"/>
      <c r="FN26" s="5" t="n"/>
      <c r="FO26" s="5" t="n"/>
      <c r="FP26" s="5" t="n"/>
      <c r="FQ26" s="5" t="n"/>
      <c r="FR26" s="5" t="n"/>
      <c r="FS26" s="5" t="n"/>
      <c r="FT26" s="5" t="n"/>
      <c r="FU26" s="5" t="n"/>
      <c r="FV26" s="5" t="n"/>
      <c r="FW26" s="5" t="n"/>
      <c r="FX26" s="5" t="n"/>
      <c r="FY26" s="5" t="n"/>
      <c r="FZ26" s="5" t="n"/>
      <c r="GA26" s="5" t="n"/>
      <c r="GB26" s="5" t="n"/>
      <c r="GC26" s="5" t="n"/>
      <c r="GD26" s="5" t="n"/>
      <c r="GE26" s="5" t="n"/>
      <c r="GF26" s="5" t="n"/>
      <c r="GG26" s="5" t="n"/>
      <c r="GH26" s="5" t="n"/>
      <c r="GI26" s="5" t="n"/>
      <c r="GJ26" s="5" t="n"/>
      <c r="GK26" s="5" t="n"/>
      <c r="GL26" s="5" t="n"/>
      <c r="GM26" s="5" t="n"/>
      <c r="GN26" s="5" t="n"/>
      <c r="GO26" s="5" t="n"/>
      <c r="GP26" s="5" t="n"/>
      <c r="GQ26" s="5" t="n"/>
      <c r="GR26" s="5" t="n"/>
      <c r="GS26" s="5" t="n"/>
      <c r="GT26" s="5" t="n"/>
      <c r="GU26" s="5" t="n"/>
      <c r="GV26" s="5" t="n"/>
      <c r="GW26" s="5" t="n"/>
      <c r="GX26" s="5" t="n"/>
      <c r="GY26" s="5" t="n"/>
      <c r="GZ26" s="5" t="n"/>
      <c r="HA26" s="5" t="n"/>
      <c r="HB26" s="5" t="n"/>
      <c r="HC26" s="5" t="n"/>
      <c r="HD26" s="5" t="n"/>
      <c r="HE26" s="5" t="n"/>
      <c r="HF26" s="5" t="n"/>
      <c r="HG26" s="5" t="n"/>
      <c r="HH26" s="5" t="n"/>
      <c r="HI26" s="5" t="n"/>
      <c r="HJ26" s="5" t="n"/>
      <c r="HK26" s="5" t="n"/>
      <c r="HL26" s="5" t="n"/>
      <c r="HM26" s="5" t="n"/>
      <c r="HN26" s="5" t="n"/>
      <c r="HO26" s="5" t="n"/>
      <c r="HP26" s="5" t="n"/>
      <c r="HQ26" s="5" t="n"/>
      <c r="HR26" s="5" t="n"/>
      <c r="HS26" s="5" t="n"/>
      <c r="HT26" s="5" t="n"/>
      <c r="HU26" s="5" t="n"/>
      <c r="HV26" s="5" t="n"/>
      <c r="HW26" s="5" t="n"/>
      <c r="HX26" s="5" t="n"/>
      <c r="HY26" s="5" t="n"/>
      <c r="HZ26" s="5" t="n"/>
      <c r="IA26" s="5" t="n"/>
      <c r="IB26" s="5" t="n"/>
      <c r="IC26" s="5" t="n"/>
      <c r="ID26" s="5" t="n"/>
      <c r="IE26" s="5" t="n"/>
      <c r="IF26" s="5" t="n"/>
      <c r="IG26" s="5" t="n"/>
      <c r="IH26" s="5" t="n"/>
      <c r="II26" s="5" t="n"/>
      <c r="IJ26" s="5" t="n"/>
      <c r="IK26" s="5" t="n"/>
      <c r="IL26" s="5" t="n"/>
      <c r="IM26" s="5" t="n"/>
      <c r="IN26" s="5" t="n"/>
      <c r="IO26" s="5" t="n"/>
      <c r="IP26" s="5" t="n"/>
      <c r="IQ26" s="5" t="n"/>
      <c r="IR26" s="5" t="n"/>
      <c r="IS26" s="5" t="n"/>
      <c r="IT26" s="5" t="n"/>
      <c r="IU26" s="5" t="n"/>
      <c r="IV26" s="5" t="n"/>
      <c r="IW26" s="5" t="n"/>
    </row>
    <row r="27" ht="100" customFormat="1" customHeight="1" s="6" thickBot="1">
      <c r="A27" s="5" t="n"/>
      <c r="B27" s="25" t="inlineStr">
        <is>
          <t>Wk 
8</t>
        </is>
      </c>
      <c r="C27" s="19" t="n"/>
      <c r="D27" s="16" t="n"/>
      <c r="E27" s="20" t="n"/>
      <c r="F27" s="16" t="n"/>
      <c r="G27" s="58" t="n"/>
      <c r="H27" s="55" t="n"/>
      <c r="I27" s="22" t="n"/>
      <c r="J27" s="5" t="n"/>
      <c r="K27" s="5" t="n"/>
      <c r="L27" s="5" t="n"/>
      <c r="M27" s="5" t="n"/>
      <c r="N27" s="5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  <c r="BW27" s="5" t="n"/>
      <c r="BX27" s="5" t="n"/>
      <c r="BY27" s="5" t="n"/>
      <c r="BZ27" s="5" t="n"/>
      <c r="CA27" s="5" t="n"/>
      <c r="CB27" s="5" t="n"/>
      <c r="CC27" s="5" t="n"/>
      <c r="CD27" s="5" t="n"/>
      <c r="CE27" s="5" t="n"/>
      <c r="CF27" s="5" t="n"/>
      <c r="CG27" s="5" t="n"/>
      <c r="CH27" s="5" t="n"/>
      <c r="CI27" s="5" t="n"/>
      <c r="CJ27" s="5" t="n"/>
      <c r="CK27" s="5" t="n"/>
      <c r="CL27" s="5" t="n"/>
      <c r="CM27" s="5" t="n"/>
      <c r="CN27" s="5" t="n"/>
      <c r="CO27" s="5" t="n"/>
      <c r="CP27" s="5" t="n"/>
      <c r="CQ27" s="5" t="n"/>
      <c r="CR27" s="5" t="n"/>
      <c r="CS27" s="5" t="n"/>
      <c r="CT27" s="5" t="n"/>
      <c r="CU27" s="5" t="n"/>
      <c r="CV27" s="5" t="n"/>
      <c r="CW27" s="5" t="n"/>
      <c r="CX27" s="5" t="n"/>
      <c r="CY27" s="5" t="n"/>
      <c r="CZ27" s="5" t="n"/>
      <c r="DA27" s="5" t="n"/>
      <c r="DB27" s="5" t="n"/>
      <c r="DC27" s="5" t="n"/>
      <c r="DD27" s="5" t="n"/>
      <c r="DE27" s="5" t="n"/>
      <c r="DF27" s="5" t="n"/>
      <c r="DG27" s="5" t="n"/>
      <c r="DH27" s="5" t="n"/>
      <c r="DI27" s="5" t="n"/>
      <c r="DJ27" s="5" t="n"/>
      <c r="DK27" s="5" t="n"/>
      <c r="DL27" s="5" t="n"/>
      <c r="DM27" s="5" t="n"/>
      <c r="DN27" s="5" t="n"/>
      <c r="DO27" s="5" t="n"/>
      <c r="DP27" s="5" t="n"/>
      <c r="DQ27" s="5" t="n"/>
      <c r="DR27" s="5" t="n"/>
      <c r="DS27" s="5" t="n"/>
      <c r="DT27" s="5" t="n"/>
      <c r="DU27" s="5" t="n"/>
      <c r="DV27" s="5" t="n"/>
      <c r="DW27" s="5" t="n"/>
      <c r="DX27" s="5" t="n"/>
      <c r="DY27" s="5" t="n"/>
      <c r="DZ27" s="5" t="n"/>
      <c r="EA27" s="5" t="n"/>
      <c r="EB27" s="5" t="n"/>
      <c r="EC27" s="5" t="n"/>
      <c r="ED27" s="5" t="n"/>
      <c r="EE27" s="5" t="n"/>
      <c r="EF27" s="5" t="n"/>
      <c r="EG27" s="5" t="n"/>
      <c r="EH27" s="5" t="n"/>
      <c r="EI27" s="5" t="n"/>
      <c r="EJ27" s="5" t="n"/>
      <c r="EK27" s="5" t="n"/>
      <c r="EL27" s="5" t="n"/>
      <c r="EM27" s="5" t="n"/>
      <c r="EN27" s="5" t="n"/>
      <c r="EO27" s="5" t="n"/>
      <c r="EP27" s="5" t="n"/>
      <c r="EQ27" s="5" t="n"/>
      <c r="ER27" s="5" t="n"/>
      <c r="ES27" s="5" t="n"/>
      <c r="ET27" s="5" t="n"/>
      <c r="EU27" s="5" t="n"/>
      <c r="EV27" s="5" t="n"/>
      <c r="EW27" s="5" t="n"/>
      <c r="EX27" s="5" t="n"/>
      <c r="EY27" s="5" t="n"/>
      <c r="EZ27" s="5" t="n"/>
      <c r="FA27" s="5" t="n"/>
      <c r="FB27" s="5" t="n"/>
      <c r="FC27" s="5" t="n"/>
      <c r="FD27" s="5" t="n"/>
      <c r="FE27" s="5" t="n"/>
      <c r="FF27" s="5" t="n"/>
      <c r="FG27" s="5" t="n"/>
      <c r="FH27" s="5" t="n"/>
      <c r="FI27" s="5" t="n"/>
      <c r="FJ27" s="5" t="n"/>
      <c r="FK27" s="5" t="n"/>
      <c r="FL27" s="5" t="n"/>
      <c r="FM27" s="5" t="n"/>
      <c r="FN27" s="5" t="n"/>
      <c r="FO27" s="5" t="n"/>
      <c r="FP27" s="5" t="n"/>
      <c r="FQ27" s="5" t="n"/>
      <c r="FR27" s="5" t="n"/>
      <c r="FS27" s="5" t="n"/>
      <c r="FT27" s="5" t="n"/>
      <c r="FU27" s="5" t="n"/>
      <c r="FV27" s="5" t="n"/>
      <c r="FW27" s="5" t="n"/>
      <c r="FX27" s="5" t="n"/>
      <c r="FY27" s="5" t="n"/>
      <c r="FZ27" s="5" t="n"/>
      <c r="GA27" s="5" t="n"/>
      <c r="GB27" s="5" t="n"/>
      <c r="GC27" s="5" t="n"/>
      <c r="GD27" s="5" t="n"/>
      <c r="GE27" s="5" t="n"/>
      <c r="GF27" s="5" t="n"/>
      <c r="GG27" s="5" t="n"/>
      <c r="GH27" s="5" t="n"/>
      <c r="GI27" s="5" t="n"/>
      <c r="GJ27" s="5" t="n"/>
      <c r="GK27" s="5" t="n"/>
      <c r="GL27" s="5" t="n"/>
      <c r="GM27" s="5" t="n"/>
      <c r="GN27" s="5" t="n"/>
      <c r="GO27" s="5" t="n"/>
      <c r="GP27" s="5" t="n"/>
      <c r="GQ27" s="5" t="n"/>
      <c r="GR27" s="5" t="n"/>
      <c r="GS27" s="5" t="n"/>
      <c r="GT27" s="5" t="n"/>
      <c r="GU27" s="5" t="n"/>
      <c r="GV27" s="5" t="n"/>
      <c r="GW27" s="5" t="n"/>
      <c r="GX27" s="5" t="n"/>
      <c r="GY27" s="5" t="n"/>
      <c r="GZ27" s="5" t="n"/>
      <c r="HA27" s="5" t="n"/>
      <c r="HB27" s="5" t="n"/>
      <c r="HC27" s="5" t="n"/>
      <c r="HD27" s="5" t="n"/>
      <c r="HE27" s="5" t="n"/>
      <c r="HF27" s="5" t="n"/>
      <c r="HG27" s="5" t="n"/>
      <c r="HH27" s="5" t="n"/>
      <c r="HI27" s="5" t="n"/>
      <c r="HJ27" s="5" t="n"/>
      <c r="HK27" s="5" t="n"/>
      <c r="HL27" s="5" t="n"/>
      <c r="HM27" s="5" t="n"/>
      <c r="HN27" s="5" t="n"/>
      <c r="HO27" s="5" t="n"/>
      <c r="HP27" s="5" t="n"/>
      <c r="HQ27" s="5" t="n"/>
      <c r="HR27" s="5" t="n"/>
      <c r="HS27" s="5" t="n"/>
      <c r="HT27" s="5" t="n"/>
      <c r="HU27" s="5" t="n"/>
      <c r="HV27" s="5" t="n"/>
      <c r="HW27" s="5" t="n"/>
      <c r="HX27" s="5" t="n"/>
      <c r="HY27" s="5" t="n"/>
      <c r="HZ27" s="5" t="n"/>
      <c r="IA27" s="5" t="n"/>
      <c r="IB27" s="5" t="n"/>
      <c r="IC27" s="5" t="n"/>
      <c r="ID27" s="5" t="n"/>
      <c r="IE27" s="5" t="n"/>
      <c r="IF27" s="5" t="n"/>
      <c r="IG27" s="5" t="n"/>
      <c r="IH27" s="5" t="n"/>
      <c r="II27" s="5" t="n"/>
      <c r="IJ27" s="5" t="n"/>
      <c r="IK27" s="5" t="n"/>
      <c r="IL27" s="5" t="n"/>
      <c r="IM27" s="5" t="n"/>
      <c r="IN27" s="5" t="n"/>
      <c r="IO27" s="5" t="n"/>
      <c r="IP27" s="5" t="n"/>
      <c r="IQ27" s="5" t="n"/>
      <c r="IR27" s="5" t="n"/>
      <c r="IS27" s="5" t="n"/>
      <c r="IT27" s="5" t="n"/>
      <c r="IU27" s="5" t="n"/>
      <c r="IV27" s="5" t="n"/>
      <c r="IW27" s="5" t="n"/>
    </row>
    <row r="28" ht="25" customFormat="1" customHeight="1" s="6">
      <c r="A28" s="5" t="n"/>
      <c r="B28" s="73">
        <f>TEXT(C7+56,"MMM")</f>
        <v/>
      </c>
      <c r="C28" s="35">
        <f>TEXT(C7+56,"d")</f>
        <v/>
      </c>
      <c r="D28" s="31">
        <f>TEXT(C7+57,"d")</f>
        <v/>
      </c>
      <c r="E28" s="30">
        <f>TEXT(C7+58,"d")</f>
        <v/>
      </c>
      <c r="F28" s="31">
        <f>TEXT(C7+59,"d")</f>
        <v/>
      </c>
      <c r="G28" s="57">
        <f>TEXT(C7+60,"d")</f>
        <v/>
      </c>
      <c r="H28" s="54">
        <f>TEXT(C7+61,"d")</f>
        <v/>
      </c>
      <c r="I28" s="32">
        <f>TEXT(C7+62,"d")</f>
        <v/>
      </c>
      <c r="J28" s="5" t="n"/>
      <c r="K28" s="5" t="n"/>
      <c r="L28" s="5" t="n"/>
      <c r="M28" s="5" t="n"/>
      <c r="N28" s="5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  <c r="BW28" s="5" t="n"/>
      <c r="BX28" s="5" t="n"/>
      <c r="BY28" s="5" t="n"/>
      <c r="BZ28" s="5" t="n"/>
      <c r="CA28" s="5" t="n"/>
      <c r="CB28" s="5" t="n"/>
      <c r="CC28" s="5" t="n"/>
      <c r="CD28" s="5" t="n"/>
      <c r="CE28" s="5" t="n"/>
      <c r="CF28" s="5" t="n"/>
      <c r="CG28" s="5" t="n"/>
      <c r="CH28" s="5" t="n"/>
      <c r="CI28" s="5" t="n"/>
      <c r="CJ28" s="5" t="n"/>
      <c r="CK28" s="5" t="n"/>
      <c r="CL28" s="5" t="n"/>
      <c r="CM28" s="5" t="n"/>
      <c r="CN28" s="5" t="n"/>
      <c r="CO28" s="5" t="n"/>
      <c r="CP28" s="5" t="n"/>
      <c r="CQ28" s="5" t="n"/>
      <c r="CR28" s="5" t="n"/>
      <c r="CS28" s="5" t="n"/>
      <c r="CT28" s="5" t="n"/>
      <c r="CU28" s="5" t="n"/>
      <c r="CV28" s="5" t="n"/>
      <c r="CW28" s="5" t="n"/>
      <c r="CX28" s="5" t="n"/>
      <c r="CY28" s="5" t="n"/>
      <c r="CZ28" s="5" t="n"/>
      <c r="DA28" s="5" t="n"/>
      <c r="DB28" s="5" t="n"/>
      <c r="DC28" s="5" t="n"/>
      <c r="DD28" s="5" t="n"/>
      <c r="DE28" s="5" t="n"/>
      <c r="DF28" s="5" t="n"/>
      <c r="DG28" s="5" t="n"/>
      <c r="DH28" s="5" t="n"/>
      <c r="DI28" s="5" t="n"/>
      <c r="DJ28" s="5" t="n"/>
      <c r="DK28" s="5" t="n"/>
      <c r="DL28" s="5" t="n"/>
      <c r="DM28" s="5" t="n"/>
      <c r="DN28" s="5" t="n"/>
      <c r="DO28" s="5" t="n"/>
      <c r="DP28" s="5" t="n"/>
      <c r="DQ28" s="5" t="n"/>
      <c r="DR28" s="5" t="n"/>
      <c r="DS28" s="5" t="n"/>
      <c r="DT28" s="5" t="n"/>
      <c r="DU28" s="5" t="n"/>
      <c r="DV28" s="5" t="n"/>
      <c r="DW28" s="5" t="n"/>
      <c r="DX28" s="5" t="n"/>
      <c r="DY28" s="5" t="n"/>
      <c r="DZ28" s="5" t="n"/>
      <c r="EA28" s="5" t="n"/>
      <c r="EB28" s="5" t="n"/>
      <c r="EC28" s="5" t="n"/>
      <c r="ED28" s="5" t="n"/>
      <c r="EE28" s="5" t="n"/>
      <c r="EF28" s="5" t="n"/>
      <c r="EG28" s="5" t="n"/>
      <c r="EH28" s="5" t="n"/>
      <c r="EI28" s="5" t="n"/>
      <c r="EJ28" s="5" t="n"/>
      <c r="EK28" s="5" t="n"/>
      <c r="EL28" s="5" t="n"/>
      <c r="EM28" s="5" t="n"/>
      <c r="EN28" s="5" t="n"/>
      <c r="EO28" s="5" t="n"/>
      <c r="EP28" s="5" t="n"/>
      <c r="EQ28" s="5" t="n"/>
      <c r="ER28" s="5" t="n"/>
      <c r="ES28" s="5" t="n"/>
      <c r="ET28" s="5" t="n"/>
      <c r="EU28" s="5" t="n"/>
      <c r="EV28" s="5" t="n"/>
      <c r="EW28" s="5" t="n"/>
      <c r="EX28" s="5" t="n"/>
      <c r="EY28" s="5" t="n"/>
      <c r="EZ28" s="5" t="n"/>
      <c r="FA28" s="5" t="n"/>
      <c r="FB28" s="5" t="n"/>
      <c r="FC28" s="5" t="n"/>
      <c r="FD28" s="5" t="n"/>
      <c r="FE28" s="5" t="n"/>
      <c r="FF28" s="5" t="n"/>
      <c r="FG28" s="5" t="n"/>
      <c r="FH28" s="5" t="n"/>
      <c r="FI28" s="5" t="n"/>
      <c r="FJ28" s="5" t="n"/>
      <c r="FK28" s="5" t="n"/>
      <c r="FL28" s="5" t="n"/>
      <c r="FM28" s="5" t="n"/>
      <c r="FN28" s="5" t="n"/>
      <c r="FO28" s="5" t="n"/>
      <c r="FP28" s="5" t="n"/>
      <c r="FQ28" s="5" t="n"/>
      <c r="FR28" s="5" t="n"/>
      <c r="FS28" s="5" t="n"/>
      <c r="FT28" s="5" t="n"/>
      <c r="FU28" s="5" t="n"/>
      <c r="FV28" s="5" t="n"/>
      <c r="FW28" s="5" t="n"/>
      <c r="FX28" s="5" t="n"/>
      <c r="FY28" s="5" t="n"/>
      <c r="FZ28" s="5" t="n"/>
      <c r="GA28" s="5" t="n"/>
      <c r="GB28" s="5" t="n"/>
      <c r="GC28" s="5" t="n"/>
      <c r="GD28" s="5" t="n"/>
      <c r="GE28" s="5" t="n"/>
      <c r="GF28" s="5" t="n"/>
      <c r="GG28" s="5" t="n"/>
      <c r="GH28" s="5" t="n"/>
      <c r="GI28" s="5" t="n"/>
      <c r="GJ28" s="5" t="n"/>
      <c r="GK28" s="5" t="n"/>
      <c r="GL28" s="5" t="n"/>
      <c r="GM28" s="5" t="n"/>
      <c r="GN28" s="5" t="n"/>
      <c r="GO28" s="5" t="n"/>
      <c r="GP28" s="5" t="n"/>
      <c r="GQ28" s="5" t="n"/>
      <c r="GR28" s="5" t="n"/>
      <c r="GS28" s="5" t="n"/>
      <c r="GT28" s="5" t="n"/>
      <c r="GU28" s="5" t="n"/>
      <c r="GV28" s="5" t="n"/>
      <c r="GW28" s="5" t="n"/>
      <c r="GX28" s="5" t="n"/>
      <c r="GY28" s="5" t="n"/>
      <c r="GZ28" s="5" t="n"/>
      <c r="HA28" s="5" t="n"/>
      <c r="HB28" s="5" t="n"/>
      <c r="HC28" s="5" t="n"/>
      <c r="HD28" s="5" t="n"/>
      <c r="HE28" s="5" t="n"/>
      <c r="HF28" s="5" t="n"/>
      <c r="HG28" s="5" t="n"/>
      <c r="HH28" s="5" t="n"/>
      <c r="HI28" s="5" t="n"/>
      <c r="HJ28" s="5" t="n"/>
      <c r="HK28" s="5" t="n"/>
      <c r="HL28" s="5" t="n"/>
      <c r="HM28" s="5" t="n"/>
      <c r="HN28" s="5" t="n"/>
      <c r="HO28" s="5" t="n"/>
      <c r="HP28" s="5" t="n"/>
      <c r="HQ28" s="5" t="n"/>
      <c r="HR28" s="5" t="n"/>
      <c r="HS28" s="5" t="n"/>
      <c r="HT28" s="5" t="n"/>
      <c r="HU28" s="5" t="n"/>
      <c r="HV28" s="5" t="n"/>
      <c r="HW28" s="5" t="n"/>
      <c r="HX28" s="5" t="n"/>
      <c r="HY28" s="5" t="n"/>
      <c r="HZ28" s="5" t="n"/>
      <c r="IA28" s="5" t="n"/>
      <c r="IB28" s="5" t="n"/>
      <c r="IC28" s="5" t="n"/>
      <c r="ID28" s="5" t="n"/>
      <c r="IE28" s="5" t="n"/>
      <c r="IF28" s="5" t="n"/>
      <c r="IG28" s="5" t="n"/>
      <c r="IH28" s="5" t="n"/>
      <c r="II28" s="5" t="n"/>
      <c r="IJ28" s="5" t="n"/>
      <c r="IK28" s="5" t="n"/>
      <c r="IL28" s="5" t="n"/>
      <c r="IM28" s="5" t="n"/>
      <c r="IN28" s="5" t="n"/>
      <c r="IO28" s="5" t="n"/>
      <c r="IP28" s="5" t="n"/>
      <c r="IQ28" s="5" t="n"/>
      <c r="IR28" s="5" t="n"/>
      <c r="IS28" s="5" t="n"/>
      <c r="IT28" s="5" t="n"/>
      <c r="IU28" s="5" t="n"/>
      <c r="IV28" s="5" t="n"/>
      <c r="IW28" s="5" t="n"/>
    </row>
    <row r="29" ht="100" customFormat="1" customHeight="1" s="6" thickBot="1">
      <c r="A29" s="5" t="n"/>
      <c r="B29" s="25" t="inlineStr">
        <is>
          <t>Wk 
9</t>
        </is>
      </c>
      <c r="C29" s="19" t="n"/>
      <c r="D29" s="16" t="n"/>
      <c r="E29" s="20" t="n"/>
      <c r="F29" s="16" t="n"/>
      <c r="G29" s="58" t="n"/>
      <c r="H29" s="55" t="n"/>
      <c r="I29" s="22" t="n"/>
      <c r="J29" s="5" t="n"/>
      <c r="K29" s="5" t="n"/>
      <c r="L29" s="5" t="n"/>
      <c r="M29" s="5" t="n"/>
      <c r="N29" s="5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  <c r="BW29" s="5" t="n"/>
      <c r="BX29" s="5" t="n"/>
      <c r="BY29" s="5" t="n"/>
      <c r="BZ29" s="5" t="n"/>
      <c r="CA29" s="5" t="n"/>
      <c r="CB29" s="5" t="n"/>
      <c r="CC29" s="5" t="n"/>
      <c r="CD29" s="5" t="n"/>
      <c r="CE29" s="5" t="n"/>
      <c r="CF29" s="5" t="n"/>
      <c r="CG29" s="5" t="n"/>
      <c r="CH29" s="5" t="n"/>
      <c r="CI29" s="5" t="n"/>
      <c r="CJ29" s="5" t="n"/>
      <c r="CK29" s="5" t="n"/>
      <c r="CL29" s="5" t="n"/>
      <c r="CM29" s="5" t="n"/>
      <c r="CN29" s="5" t="n"/>
      <c r="CO29" s="5" t="n"/>
      <c r="CP29" s="5" t="n"/>
      <c r="CQ29" s="5" t="n"/>
      <c r="CR29" s="5" t="n"/>
      <c r="CS29" s="5" t="n"/>
      <c r="CT29" s="5" t="n"/>
      <c r="CU29" s="5" t="n"/>
      <c r="CV29" s="5" t="n"/>
      <c r="CW29" s="5" t="n"/>
      <c r="CX29" s="5" t="n"/>
      <c r="CY29" s="5" t="n"/>
      <c r="CZ29" s="5" t="n"/>
      <c r="DA29" s="5" t="n"/>
      <c r="DB29" s="5" t="n"/>
      <c r="DC29" s="5" t="n"/>
      <c r="DD29" s="5" t="n"/>
      <c r="DE29" s="5" t="n"/>
      <c r="DF29" s="5" t="n"/>
      <c r="DG29" s="5" t="n"/>
      <c r="DH29" s="5" t="n"/>
      <c r="DI29" s="5" t="n"/>
      <c r="DJ29" s="5" t="n"/>
      <c r="DK29" s="5" t="n"/>
      <c r="DL29" s="5" t="n"/>
      <c r="DM29" s="5" t="n"/>
      <c r="DN29" s="5" t="n"/>
      <c r="DO29" s="5" t="n"/>
      <c r="DP29" s="5" t="n"/>
      <c r="DQ29" s="5" t="n"/>
      <c r="DR29" s="5" t="n"/>
      <c r="DS29" s="5" t="n"/>
      <c r="DT29" s="5" t="n"/>
      <c r="DU29" s="5" t="n"/>
      <c r="DV29" s="5" t="n"/>
      <c r="DW29" s="5" t="n"/>
      <c r="DX29" s="5" t="n"/>
      <c r="DY29" s="5" t="n"/>
      <c r="DZ29" s="5" t="n"/>
      <c r="EA29" s="5" t="n"/>
      <c r="EB29" s="5" t="n"/>
      <c r="EC29" s="5" t="n"/>
      <c r="ED29" s="5" t="n"/>
      <c r="EE29" s="5" t="n"/>
      <c r="EF29" s="5" t="n"/>
      <c r="EG29" s="5" t="n"/>
      <c r="EH29" s="5" t="n"/>
      <c r="EI29" s="5" t="n"/>
      <c r="EJ29" s="5" t="n"/>
      <c r="EK29" s="5" t="n"/>
      <c r="EL29" s="5" t="n"/>
      <c r="EM29" s="5" t="n"/>
      <c r="EN29" s="5" t="n"/>
      <c r="EO29" s="5" t="n"/>
      <c r="EP29" s="5" t="n"/>
      <c r="EQ29" s="5" t="n"/>
      <c r="ER29" s="5" t="n"/>
      <c r="ES29" s="5" t="n"/>
      <c r="ET29" s="5" t="n"/>
      <c r="EU29" s="5" t="n"/>
      <c r="EV29" s="5" t="n"/>
      <c r="EW29" s="5" t="n"/>
      <c r="EX29" s="5" t="n"/>
      <c r="EY29" s="5" t="n"/>
      <c r="EZ29" s="5" t="n"/>
      <c r="FA29" s="5" t="n"/>
      <c r="FB29" s="5" t="n"/>
      <c r="FC29" s="5" t="n"/>
      <c r="FD29" s="5" t="n"/>
      <c r="FE29" s="5" t="n"/>
      <c r="FF29" s="5" t="n"/>
      <c r="FG29" s="5" t="n"/>
      <c r="FH29" s="5" t="n"/>
      <c r="FI29" s="5" t="n"/>
      <c r="FJ29" s="5" t="n"/>
      <c r="FK29" s="5" t="n"/>
      <c r="FL29" s="5" t="n"/>
      <c r="FM29" s="5" t="n"/>
      <c r="FN29" s="5" t="n"/>
      <c r="FO29" s="5" t="n"/>
      <c r="FP29" s="5" t="n"/>
      <c r="FQ29" s="5" t="n"/>
      <c r="FR29" s="5" t="n"/>
      <c r="FS29" s="5" t="n"/>
      <c r="FT29" s="5" t="n"/>
      <c r="FU29" s="5" t="n"/>
      <c r="FV29" s="5" t="n"/>
      <c r="FW29" s="5" t="n"/>
      <c r="FX29" s="5" t="n"/>
      <c r="FY29" s="5" t="n"/>
      <c r="FZ29" s="5" t="n"/>
      <c r="GA29" s="5" t="n"/>
      <c r="GB29" s="5" t="n"/>
      <c r="GC29" s="5" t="n"/>
      <c r="GD29" s="5" t="n"/>
      <c r="GE29" s="5" t="n"/>
      <c r="GF29" s="5" t="n"/>
      <c r="GG29" s="5" t="n"/>
      <c r="GH29" s="5" t="n"/>
      <c r="GI29" s="5" t="n"/>
      <c r="GJ29" s="5" t="n"/>
      <c r="GK29" s="5" t="n"/>
      <c r="GL29" s="5" t="n"/>
      <c r="GM29" s="5" t="n"/>
      <c r="GN29" s="5" t="n"/>
      <c r="GO29" s="5" t="n"/>
      <c r="GP29" s="5" t="n"/>
      <c r="GQ29" s="5" t="n"/>
      <c r="GR29" s="5" t="n"/>
      <c r="GS29" s="5" t="n"/>
      <c r="GT29" s="5" t="n"/>
      <c r="GU29" s="5" t="n"/>
      <c r="GV29" s="5" t="n"/>
      <c r="GW29" s="5" t="n"/>
      <c r="GX29" s="5" t="n"/>
      <c r="GY29" s="5" t="n"/>
      <c r="GZ29" s="5" t="n"/>
      <c r="HA29" s="5" t="n"/>
      <c r="HB29" s="5" t="n"/>
      <c r="HC29" s="5" t="n"/>
      <c r="HD29" s="5" t="n"/>
      <c r="HE29" s="5" t="n"/>
      <c r="HF29" s="5" t="n"/>
      <c r="HG29" s="5" t="n"/>
      <c r="HH29" s="5" t="n"/>
      <c r="HI29" s="5" t="n"/>
      <c r="HJ29" s="5" t="n"/>
      <c r="HK29" s="5" t="n"/>
      <c r="HL29" s="5" t="n"/>
      <c r="HM29" s="5" t="n"/>
      <c r="HN29" s="5" t="n"/>
      <c r="HO29" s="5" t="n"/>
      <c r="HP29" s="5" t="n"/>
      <c r="HQ29" s="5" t="n"/>
      <c r="HR29" s="5" t="n"/>
      <c r="HS29" s="5" t="n"/>
      <c r="HT29" s="5" t="n"/>
      <c r="HU29" s="5" t="n"/>
      <c r="HV29" s="5" t="n"/>
      <c r="HW29" s="5" t="n"/>
      <c r="HX29" s="5" t="n"/>
      <c r="HY29" s="5" t="n"/>
      <c r="HZ29" s="5" t="n"/>
      <c r="IA29" s="5" t="n"/>
      <c r="IB29" s="5" t="n"/>
      <c r="IC29" s="5" t="n"/>
      <c r="ID29" s="5" t="n"/>
      <c r="IE29" s="5" t="n"/>
      <c r="IF29" s="5" t="n"/>
      <c r="IG29" s="5" t="n"/>
      <c r="IH29" s="5" t="n"/>
      <c r="II29" s="5" t="n"/>
      <c r="IJ29" s="5" t="n"/>
      <c r="IK29" s="5" t="n"/>
      <c r="IL29" s="5" t="n"/>
      <c r="IM29" s="5" t="n"/>
      <c r="IN29" s="5" t="n"/>
      <c r="IO29" s="5" t="n"/>
      <c r="IP29" s="5" t="n"/>
      <c r="IQ29" s="5" t="n"/>
      <c r="IR29" s="5" t="n"/>
      <c r="IS29" s="5" t="n"/>
      <c r="IT29" s="5" t="n"/>
      <c r="IU29" s="5" t="n"/>
      <c r="IV29" s="5" t="n"/>
      <c r="IW29" s="5" t="n"/>
    </row>
    <row r="30" ht="25" customFormat="1" customHeight="1" s="6">
      <c r="A30" s="5" t="n"/>
      <c r="B30" s="73">
        <f>TEXT(C7+63,"MMM")</f>
        <v/>
      </c>
      <c r="C30" s="35">
        <f>TEXT(C7+63,"d")</f>
        <v/>
      </c>
      <c r="D30" s="31">
        <f>TEXT(C7+64,"d")</f>
        <v/>
      </c>
      <c r="E30" s="30">
        <f>TEXT(C7+65,"d")</f>
        <v/>
      </c>
      <c r="F30" s="31">
        <f>TEXT(C7+66,"d")</f>
        <v/>
      </c>
      <c r="G30" s="57">
        <f>TEXT(C7+67,"d")</f>
        <v/>
      </c>
      <c r="H30" s="54">
        <f>TEXT(C7+68,"d")</f>
        <v/>
      </c>
      <c r="I30" s="32">
        <f>TEXT(C7+69,"d")</f>
        <v/>
      </c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  <c r="IP30" s="5" t="n"/>
      <c r="IQ30" s="5" t="n"/>
      <c r="IR30" s="5" t="n"/>
      <c r="IS30" s="5" t="n"/>
      <c r="IT30" s="5" t="n"/>
      <c r="IU30" s="5" t="n"/>
      <c r="IV30" s="5" t="n"/>
      <c r="IW30" s="5" t="n"/>
    </row>
    <row r="31" ht="100" customFormat="1" customHeight="1" s="6" thickBot="1">
      <c r="A31" s="5" t="n"/>
      <c r="B31" s="25" t="inlineStr">
        <is>
          <t>Wk 
10</t>
        </is>
      </c>
      <c r="C31" s="19" t="n"/>
      <c r="D31" s="16" t="n"/>
      <c r="E31" s="20" t="n"/>
      <c r="F31" s="16" t="n"/>
      <c r="G31" s="58" t="n"/>
      <c r="H31" s="55" t="n"/>
      <c r="I31" s="22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  <c r="IP31" s="5" t="n"/>
      <c r="IQ31" s="5" t="n"/>
      <c r="IR31" s="5" t="n"/>
      <c r="IS31" s="5" t="n"/>
      <c r="IT31" s="5" t="n"/>
      <c r="IU31" s="5" t="n"/>
      <c r="IV31" s="5" t="n"/>
      <c r="IW31" s="5" t="n"/>
    </row>
    <row r="32" ht="25" customFormat="1" customHeight="1" s="27">
      <c r="A32" s="26" t="n"/>
      <c r="B32" s="73">
        <f>TEXT(C7+70,"MMM")</f>
        <v/>
      </c>
      <c r="C32" s="35">
        <f>TEXT(C7+70,"d")</f>
        <v/>
      </c>
      <c r="D32" s="31">
        <f>TEXT(C7+71,"d")</f>
        <v/>
      </c>
      <c r="E32" s="30">
        <f>TEXT(C7+72,"d")</f>
        <v/>
      </c>
      <c r="F32" s="31">
        <f>TEXT(C7+73,"d")</f>
        <v/>
      </c>
      <c r="G32" s="57">
        <f>TEXT(C7+74,"d")</f>
        <v/>
      </c>
      <c r="H32" s="54">
        <f>TEXT(C7+75,"d")</f>
        <v/>
      </c>
      <c r="I32" s="32">
        <f>TEXT(C7+76,"d")</f>
        <v/>
      </c>
      <c r="J32" s="26" t="n"/>
      <c r="K32" s="26" t="n"/>
      <c r="L32" s="26" t="n"/>
      <c r="M32" s="26" t="n"/>
      <c r="N32" s="26" t="n"/>
      <c r="O32" s="26" t="n"/>
      <c r="P32" s="26" t="n"/>
      <c r="Q32" s="26" t="n"/>
      <c r="R32" s="26" t="n"/>
      <c r="S32" s="26" t="n"/>
      <c r="T32" s="26" t="n"/>
      <c r="U32" s="26" t="n"/>
      <c r="V32" s="26" t="n"/>
      <c r="W32" s="26" t="n"/>
      <c r="X32" s="26" t="n"/>
      <c r="Y32" s="26" t="n"/>
      <c r="Z32" s="26" t="n"/>
      <c r="AA32" s="26" t="n"/>
      <c r="AB32" s="26" t="n"/>
      <c r="AC32" s="26" t="n"/>
      <c r="AD32" s="26" t="n"/>
      <c r="AE32" s="26" t="n"/>
      <c r="AF32" s="26" t="n"/>
      <c r="AG32" s="26" t="n"/>
      <c r="AH32" s="26" t="n"/>
      <c r="AI32" s="26" t="n"/>
      <c r="AJ32" s="26" t="n"/>
      <c r="AK32" s="26" t="n"/>
      <c r="AL32" s="26" t="n"/>
      <c r="AM32" s="26" t="n"/>
      <c r="AN32" s="26" t="n"/>
      <c r="AO32" s="26" t="n"/>
      <c r="AP32" s="26" t="n"/>
      <c r="AQ32" s="26" t="n"/>
      <c r="AR32" s="26" t="n"/>
      <c r="AS32" s="26" t="n"/>
      <c r="AT32" s="26" t="n"/>
      <c r="AU32" s="26" t="n"/>
      <c r="AV32" s="26" t="n"/>
      <c r="AW32" s="26" t="n"/>
      <c r="AX32" s="26" t="n"/>
      <c r="AY32" s="26" t="n"/>
      <c r="AZ32" s="26" t="n"/>
      <c r="BA32" s="26" t="n"/>
      <c r="BB32" s="26" t="n"/>
      <c r="BC32" s="26" t="n"/>
      <c r="BD32" s="26" t="n"/>
      <c r="BE32" s="26" t="n"/>
      <c r="BF32" s="26" t="n"/>
      <c r="BG32" s="26" t="n"/>
      <c r="BH32" s="26" t="n"/>
      <c r="BI32" s="26" t="n"/>
      <c r="BJ32" s="26" t="n"/>
      <c r="BK32" s="26" t="n"/>
      <c r="BL32" s="26" t="n"/>
      <c r="BM32" s="26" t="n"/>
      <c r="BN32" s="26" t="n"/>
      <c r="BO32" s="26" t="n"/>
      <c r="BP32" s="26" t="n"/>
      <c r="BQ32" s="26" t="n"/>
      <c r="BR32" s="26" t="n"/>
      <c r="BS32" s="26" t="n"/>
      <c r="BT32" s="26" t="n"/>
      <c r="BU32" s="26" t="n"/>
      <c r="BV32" s="26" t="n"/>
      <c r="BW32" s="26" t="n"/>
      <c r="BX32" s="26" t="n"/>
      <c r="BY32" s="26" t="n"/>
      <c r="BZ32" s="26" t="n"/>
      <c r="CA32" s="26" t="n"/>
      <c r="CB32" s="26" t="n"/>
      <c r="CC32" s="26" t="n"/>
      <c r="CD32" s="26" t="n"/>
      <c r="CE32" s="26" t="n"/>
      <c r="CF32" s="26" t="n"/>
      <c r="CG32" s="26" t="n"/>
      <c r="CH32" s="26" t="n"/>
      <c r="CI32" s="26" t="n"/>
      <c r="CJ32" s="26" t="n"/>
      <c r="CK32" s="26" t="n"/>
      <c r="CL32" s="26" t="n"/>
      <c r="CM32" s="26" t="n"/>
      <c r="CN32" s="26" t="n"/>
      <c r="CO32" s="26" t="n"/>
      <c r="CP32" s="26" t="n"/>
      <c r="CQ32" s="26" t="n"/>
      <c r="CR32" s="26" t="n"/>
      <c r="CS32" s="26" t="n"/>
      <c r="CT32" s="26" t="n"/>
      <c r="CU32" s="26" t="n"/>
      <c r="CV32" s="26" t="n"/>
      <c r="CW32" s="26" t="n"/>
      <c r="CX32" s="26" t="n"/>
      <c r="CY32" s="26" t="n"/>
      <c r="CZ32" s="26" t="n"/>
      <c r="DA32" s="26" t="n"/>
      <c r="DB32" s="26" t="n"/>
      <c r="DC32" s="26" t="n"/>
      <c r="DD32" s="26" t="n"/>
      <c r="DE32" s="26" t="n"/>
      <c r="DF32" s="26" t="n"/>
      <c r="DG32" s="26" t="n"/>
      <c r="DH32" s="26" t="n"/>
      <c r="DI32" s="26" t="n"/>
      <c r="DJ32" s="26" t="n"/>
      <c r="DK32" s="26" t="n"/>
      <c r="DL32" s="26" t="n"/>
      <c r="DM32" s="26" t="n"/>
      <c r="DN32" s="26" t="n"/>
      <c r="DO32" s="26" t="n"/>
      <c r="DP32" s="26" t="n"/>
      <c r="DQ32" s="26" t="n"/>
      <c r="DR32" s="26" t="n"/>
      <c r="DS32" s="26" t="n"/>
      <c r="DT32" s="26" t="n"/>
      <c r="DU32" s="26" t="n"/>
      <c r="DV32" s="26" t="n"/>
      <c r="DW32" s="26" t="n"/>
      <c r="DX32" s="26" t="n"/>
      <c r="DY32" s="26" t="n"/>
      <c r="DZ32" s="26" t="n"/>
      <c r="EA32" s="26" t="n"/>
      <c r="EB32" s="26" t="n"/>
      <c r="EC32" s="26" t="n"/>
      <c r="ED32" s="26" t="n"/>
      <c r="EE32" s="26" t="n"/>
      <c r="EF32" s="26" t="n"/>
      <c r="EG32" s="26" t="n"/>
      <c r="EH32" s="26" t="n"/>
      <c r="EI32" s="26" t="n"/>
      <c r="EJ32" s="26" t="n"/>
      <c r="EK32" s="26" t="n"/>
      <c r="EL32" s="26" t="n"/>
      <c r="EM32" s="26" t="n"/>
      <c r="EN32" s="26" t="n"/>
      <c r="EO32" s="26" t="n"/>
      <c r="EP32" s="26" t="n"/>
      <c r="EQ32" s="26" t="n"/>
      <c r="ER32" s="26" t="n"/>
      <c r="ES32" s="26" t="n"/>
      <c r="ET32" s="26" t="n"/>
      <c r="EU32" s="26" t="n"/>
      <c r="EV32" s="26" t="n"/>
      <c r="EW32" s="26" t="n"/>
      <c r="EX32" s="26" t="n"/>
      <c r="EY32" s="26" t="n"/>
      <c r="EZ32" s="26" t="n"/>
      <c r="FA32" s="26" t="n"/>
      <c r="FB32" s="26" t="n"/>
      <c r="FC32" s="26" t="n"/>
      <c r="FD32" s="26" t="n"/>
      <c r="FE32" s="26" t="n"/>
      <c r="FF32" s="26" t="n"/>
      <c r="FG32" s="26" t="n"/>
      <c r="FH32" s="26" t="n"/>
      <c r="FI32" s="26" t="n"/>
      <c r="FJ32" s="26" t="n"/>
      <c r="FK32" s="26" t="n"/>
      <c r="FL32" s="26" t="n"/>
      <c r="FM32" s="26" t="n"/>
      <c r="FN32" s="26" t="n"/>
      <c r="FO32" s="26" t="n"/>
      <c r="FP32" s="26" t="n"/>
      <c r="FQ32" s="26" t="n"/>
      <c r="FR32" s="26" t="n"/>
      <c r="FS32" s="26" t="n"/>
      <c r="FT32" s="26" t="n"/>
      <c r="FU32" s="26" t="n"/>
      <c r="FV32" s="26" t="n"/>
      <c r="FW32" s="26" t="n"/>
      <c r="FX32" s="26" t="n"/>
      <c r="FY32" s="26" t="n"/>
      <c r="FZ32" s="26" t="n"/>
      <c r="GA32" s="26" t="n"/>
      <c r="GB32" s="26" t="n"/>
      <c r="GC32" s="26" t="n"/>
      <c r="GD32" s="26" t="n"/>
      <c r="GE32" s="26" t="n"/>
      <c r="GF32" s="26" t="n"/>
      <c r="GG32" s="26" t="n"/>
      <c r="GH32" s="26" t="n"/>
      <c r="GI32" s="26" t="n"/>
      <c r="GJ32" s="26" t="n"/>
      <c r="GK32" s="26" t="n"/>
      <c r="GL32" s="26" t="n"/>
      <c r="GM32" s="26" t="n"/>
      <c r="GN32" s="26" t="n"/>
      <c r="GO32" s="26" t="n"/>
      <c r="GP32" s="26" t="n"/>
      <c r="GQ32" s="26" t="n"/>
      <c r="GR32" s="26" t="n"/>
      <c r="GS32" s="26" t="n"/>
      <c r="GT32" s="26" t="n"/>
      <c r="GU32" s="26" t="n"/>
      <c r="GV32" s="26" t="n"/>
      <c r="GW32" s="26" t="n"/>
      <c r="GX32" s="26" t="n"/>
      <c r="GY32" s="26" t="n"/>
      <c r="GZ32" s="26" t="n"/>
      <c r="HA32" s="26" t="n"/>
      <c r="HB32" s="26" t="n"/>
      <c r="HC32" s="26" t="n"/>
      <c r="HD32" s="26" t="n"/>
      <c r="HE32" s="26" t="n"/>
      <c r="HF32" s="26" t="n"/>
      <c r="HG32" s="26" t="n"/>
      <c r="HH32" s="26" t="n"/>
      <c r="HI32" s="26" t="n"/>
      <c r="HJ32" s="26" t="n"/>
      <c r="HK32" s="26" t="n"/>
      <c r="HL32" s="26" t="n"/>
      <c r="HM32" s="26" t="n"/>
      <c r="HN32" s="26" t="n"/>
      <c r="HO32" s="26" t="n"/>
      <c r="HP32" s="26" t="n"/>
      <c r="HQ32" s="26" t="n"/>
      <c r="HR32" s="26" t="n"/>
      <c r="HS32" s="26" t="n"/>
      <c r="HT32" s="26" t="n"/>
      <c r="HU32" s="26" t="n"/>
      <c r="HV32" s="26" t="n"/>
      <c r="HW32" s="26" t="n"/>
      <c r="HX32" s="26" t="n"/>
      <c r="HY32" s="26" t="n"/>
      <c r="HZ32" s="26" t="n"/>
      <c r="IA32" s="26" t="n"/>
      <c r="IB32" s="26" t="n"/>
      <c r="IC32" s="26" t="n"/>
      <c r="ID32" s="26" t="n"/>
      <c r="IE32" s="26" t="n"/>
      <c r="IF32" s="26" t="n"/>
      <c r="IG32" s="26" t="n"/>
      <c r="IH32" s="26" t="n"/>
      <c r="II32" s="26" t="n"/>
      <c r="IJ32" s="26" t="n"/>
      <c r="IK32" s="26" t="n"/>
      <c r="IL32" s="26" t="n"/>
      <c r="IM32" s="26" t="n"/>
      <c r="IN32" s="26" t="n"/>
      <c r="IO32" s="26" t="n"/>
      <c r="IP32" s="26" t="n"/>
      <c r="IQ32" s="26" t="n"/>
      <c r="IR32" s="26" t="n"/>
      <c r="IS32" s="26" t="n"/>
      <c r="IT32" s="26" t="n"/>
      <c r="IU32" s="26" t="n"/>
      <c r="IV32" s="26" t="n"/>
      <c r="IW32" s="26" t="n"/>
    </row>
    <row r="33" ht="100" customFormat="1" customHeight="1" s="6" thickBot="1">
      <c r="A33" s="5" t="n"/>
      <c r="B33" s="25" t="inlineStr">
        <is>
          <t>Wk 
11</t>
        </is>
      </c>
      <c r="C33" s="19" t="n"/>
      <c r="D33" s="16" t="n"/>
      <c r="E33" s="20" t="n"/>
      <c r="F33" s="16" t="n"/>
      <c r="G33" s="58" t="n"/>
      <c r="H33" s="55" t="n"/>
      <c r="I33" s="22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  <c r="IP33" s="5" t="n"/>
      <c r="IQ33" s="5" t="n"/>
      <c r="IR33" s="5" t="n"/>
      <c r="IS33" s="5" t="n"/>
      <c r="IT33" s="5" t="n"/>
      <c r="IU33" s="5" t="n"/>
      <c r="IV33" s="5" t="n"/>
      <c r="IW33" s="5" t="n"/>
    </row>
    <row r="34" ht="25" customFormat="1" customHeight="1" s="6">
      <c r="A34" s="5" t="n"/>
      <c r="B34" s="73">
        <f>TEXT(C7+77,"MMM")</f>
        <v/>
      </c>
      <c r="C34" s="35">
        <f>TEXT(C7+77,"d")</f>
        <v/>
      </c>
      <c r="D34" s="31">
        <f>TEXT(C7+78,"d")</f>
        <v/>
      </c>
      <c r="E34" s="30">
        <f>TEXT(C7+79,"d")</f>
        <v/>
      </c>
      <c r="F34" s="31">
        <f>TEXT(C7+80,"d")</f>
        <v/>
      </c>
      <c r="G34" s="57">
        <f>TEXT(C7+81,"d")</f>
        <v/>
      </c>
      <c r="H34" s="54">
        <f>TEXT(C7+82,"d")</f>
        <v/>
      </c>
      <c r="I34" s="32">
        <f>TEXT(C7+83,"d")</f>
        <v/>
      </c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  <c r="IP34" s="5" t="n"/>
      <c r="IQ34" s="5" t="n"/>
      <c r="IR34" s="5" t="n"/>
      <c r="IS34" s="5" t="n"/>
      <c r="IT34" s="5" t="n"/>
      <c r="IU34" s="5" t="n"/>
      <c r="IV34" s="5" t="n"/>
      <c r="IW34" s="5" t="n"/>
    </row>
    <row r="35" ht="100" customFormat="1" customHeight="1" s="6" thickBot="1">
      <c r="A35" s="5" t="n"/>
      <c r="B35" s="25" t="inlineStr">
        <is>
          <t>Wk 
12</t>
        </is>
      </c>
      <c r="C35" s="19" t="n"/>
      <c r="D35" s="16" t="n"/>
      <c r="E35" s="20" t="n"/>
      <c r="F35" s="16" t="n"/>
      <c r="G35" s="58" t="n"/>
      <c r="H35" s="55" t="n"/>
      <c r="I35" s="22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  <c r="IP35" s="5" t="n"/>
      <c r="IQ35" s="5" t="n"/>
      <c r="IR35" s="5" t="n"/>
      <c r="IS35" s="5" t="n"/>
      <c r="IT35" s="5" t="n"/>
      <c r="IU35" s="5" t="n"/>
      <c r="IV35" s="5" t="n"/>
      <c r="IW35" s="5" t="n"/>
    </row>
    <row r="36" ht="25" customFormat="1" customHeight="1" s="6">
      <c r="A36" s="5" t="n"/>
      <c r="B36" s="73">
        <f>TEXT(C7+84,"MMM")</f>
        <v/>
      </c>
      <c r="C36" s="35">
        <f>TEXT(C7+84,"d")</f>
        <v/>
      </c>
      <c r="D36" s="31">
        <f>TEXT(C7+85,"d")</f>
        <v/>
      </c>
      <c r="E36" s="30">
        <f>TEXT(C7+86,"d")</f>
        <v/>
      </c>
      <c r="F36" s="31">
        <f>TEXT(C7+87,"d")</f>
        <v/>
      </c>
      <c r="G36" s="57">
        <f>TEXT(C7+88,"d")</f>
        <v/>
      </c>
      <c r="H36" s="54">
        <f>TEXT(C7+89,"d")</f>
        <v/>
      </c>
      <c r="I36" s="32">
        <f>TEXT(C7+90,"d")</f>
        <v/>
      </c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  <c r="IP36" s="5" t="n"/>
      <c r="IQ36" s="5" t="n"/>
      <c r="IR36" s="5" t="n"/>
      <c r="IS36" s="5" t="n"/>
      <c r="IT36" s="5" t="n"/>
      <c r="IU36" s="5" t="n"/>
      <c r="IV36" s="5" t="n"/>
      <c r="IW36" s="5" t="n"/>
    </row>
    <row r="37" ht="100" customFormat="1" customHeight="1" s="6" thickBot="1">
      <c r="A37" s="5" t="n"/>
      <c r="B37" s="25" t="inlineStr">
        <is>
          <t>Wk 
13</t>
        </is>
      </c>
      <c r="C37" s="19" t="n"/>
      <c r="D37" s="16" t="n"/>
      <c r="E37" s="20" t="n"/>
      <c r="F37" s="16" t="n"/>
      <c r="G37" s="58" t="n"/>
      <c r="H37" s="55" t="n"/>
      <c r="I37" s="22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  <c r="IP37" s="5" t="n"/>
      <c r="IQ37" s="5" t="n"/>
      <c r="IR37" s="5" t="n"/>
      <c r="IS37" s="5" t="n"/>
      <c r="IT37" s="5" t="n"/>
      <c r="IU37" s="5" t="n"/>
      <c r="IV37" s="5" t="n"/>
      <c r="IW37" s="5" t="n"/>
    </row>
    <row r="38" ht="25" customFormat="1" customHeight="1" s="6">
      <c r="A38" s="5" t="n"/>
      <c r="B38" s="73">
        <f>TEXT(C7+91,"MMM")</f>
        <v/>
      </c>
      <c r="C38" s="35">
        <f>TEXT(C7+91,"d")</f>
        <v/>
      </c>
      <c r="D38" s="31">
        <f>TEXT(C7+92,"d")</f>
        <v/>
      </c>
      <c r="E38" s="30">
        <f>TEXT(C7+93,"d")</f>
        <v/>
      </c>
      <c r="F38" s="31">
        <f>TEXT(C7+94,"d")</f>
        <v/>
      </c>
      <c r="G38" s="57">
        <f>TEXT(C7+95,"d")</f>
        <v/>
      </c>
      <c r="H38" s="54">
        <f>TEXT(C7+96,"d")</f>
        <v/>
      </c>
      <c r="I38" s="32">
        <f>TEXT(C7+97,"d")</f>
        <v/>
      </c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  <c r="IP38" s="5" t="n"/>
      <c r="IQ38" s="5" t="n"/>
      <c r="IR38" s="5" t="n"/>
      <c r="IS38" s="5" t="n"/>
      <c r="IT38" s="5" t="n"/>
      <c r="IU38" s="5" t="n"/>
      <c r="IV38" s="5" t="n"/>
      <c r="IW38" s="5" t="n"/>
    </row>
    <row r="39" ht="100" customFormat="1" customHeight="1" s="6" thickBot="1">
      <c r="A39" s="5" t="n"/>
      <c r="B39" s="25" t="inlineStr">
        <is>
          <t>Wk 
14</t>
        </is>
      </c>
      <c r="C39" s="19" t="n"/>
      <c r="D39" s="16" t="n"/>
      <c r="E39" s="20" t="n"/>
      <c r="F39" s="16" t="n"/>
      <c r="G39" s="58" t="n"/>
      <c r="H39" s="55" t="n"/>
      <c r="I39" s="22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  <c r="IP39" s="5" t="n"/>
      <c r="IQ39" s="5" t="n"/>
      <c r="IR39" s="5" t="n"/>
      <c r="IS39" s="5" t="n"/>
      <c r="IT39" s="5" t="n"/>
      <c r="IU39" s="5" t="n"/>
      <c r="IV39" s="5" t="n"/>
      <c r="IW39" s="5" t="n"/>
    </row>
    <row r="40" ht="25" customFormat="1" customHeight="1" s="6">
      <c r="A40" s="5" t="n"/>
      <c r="B40" s="73">
        <f>TEXT(C7+98,"MMM")</f>
        <v/>
      </c>
      <c r="C40" s="35">
        <f>TEXT(C7+98,"d")</f>
        <v/>
      </c>
      <c r="D40" s="31">
        <f>TEXT(C7+99,"d")</f>
        <v/>
      </c>
      <c r="E40" s="30">
        <f>TEXT(C7+100,"d")</f>
        <v/>
      </c>
      <c r="F40" s="31">
        <f>TEXT(C7+101,"d")</f>
        <v/>
      </c>
      <c r="G40" s="57">
        <f>TEXT(C7+102,"d")</f>
        <v/>
      </c>
      <c r="H40" s="54">
        <f>TEXT(C7+103,"d")</f>
        <v/>
      </c>
      <c r="I40" s="32">
        <f>TEXT(C7+104,"d")</f>
        <v/>
      </c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  <c r="IQ40" s="5" t="n"/>
      <c r="IR40" s="5" t="n"/>
      <c r="IS40" s="5" t="n"/>
      <c r="IT40" s="5" t="n"/>
      <c r="IU40" s="5" t="n"/>
      <c r="IV40" s="5" t="n"/>
      <c r="IW40" s="5" t="n"/>
    </row>
    <row r="41" ht="100" customFormat="1" customHeight="1" s="6" thickBot="1">
      <c r="A41" s="5" t="n"/>
      <c r="B41" s="25" t="inlineStr">
        <is>
          <t>Wk 
15</t>
        </is>
      </c>
      <c r="C41" s="19" t="n"/>
      <c r="D41" s="16" t="n"/>
      <c r="E41" s="20" t="n"/>
      <c r="F41" s="16" t="n"/>
      <c r="G41" s="58" t="n"/>
      <c r="H41" s="55" t="n"/>
      <c r="I41" s="22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  <c r="IQ41" s="5" t="n"/>
      <c r="IR41" s="5" t="n"/>
      <c r="IS41" s="5" t="n"/>
      <c r="IT41" s="5" t="n"/>
      <c r="IU41" s="5" t="n"/>
      <c r="IV41" s="5" t="n"/>
      <c r="IW41" s="5" t="n"/>
    </row>
    <row r="42" ht="25" customFormat="1" customHeight="1" s="6">
      <c r="A42" s="5" t="n"/>
      <c r="B42" s="73">
        <f>TEXT(C7+105,"MMM")</f>
        <v/>
      </c>
      <c r="C42" s="35">
        <f>TEXT(C7+105,"d")</f>
        <v/>
      </c>
      <c r="D42" s="31">
        <f>TEXT(C7+106,"d")</f>
        <v/>
      </c>
      <c r="E42" s="30">
        <f>TEXT(C7+107,"d")</f>
        <v/>
      </c>
      <c r="F42" s="31">
        <f>TEXT(C7+108,"d")</f>
        <v/>
      </c>
      <c r="G42" s="57">
        <f>TEXT(C7+109,"d")</f>
        <v/>
      </c>
      <c r="H42" s="54">
        <f>TEXT(C7+110,"d")</f>
        <v/>
      </c>
      <c r="I42" s="32">
        <f>TEXT(C7+111,"d")</f>
        <v/>
      </c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  <c r="IP42" s="5" t="n"/>
      <c r="IQ42" s="5" t="n"/>
      <c r="IR42" s="5" t="n"/>
      <c r="IS42" s="5" t="n"/>
      <c r="IT42" s="5" t="n"/>
      <c r="IU42" s="5" t="n"/>
      <c r="IV42" s="5" t="n"/>
      <c r="IW42" s="5" t="n"/>
    </row>
    <row r="43" ht="100" customFormat="1" customHeight="1" s="6" thickBot="1">
      <c r="A43" s="5" t="n"/>
      <c r="B43" s="25" t="inlineStr">
        <is>
          <t>Wk 
16</t>
        </is>
      </c>
      <c r="C43" s="19" t="n"/>
      <c r="D43" s="16" t="n"/>
      <c r="E43" s="20" t="n"/>
      <c r="F43" s="16" t="n"/>
      <c r="G43" s="58" t="n"/>
      <c r="H43" s="55" t="n"/>
      <c r="I43" s="22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  <c r="IQ43" s="5" t="n"/>
      <c r="IR43" s="5" t="n"/>
      <c r="IS43" s="5" t="n"/>
      <c r="IT43" s="5" t="n"/>
      <c r="IU43" s="5" t="n"/>
      <c r="IV43" s="5" t="n"/>
      <c r="IW43" s="5" t="n"/>
    </row>
    <row r="44" ht="25" customFormat="1" customHeight="1" s="6">
      <c r="A44" s="5" t="n"/>
      <c r="B44" s="73">
        <f>TEXT(C7+112,"MMM")</f>
        <v/>
      </c>
      <c r="C44" s="35">
        <f>TEXT(C7+112,"d")</f>
        <v/>
      </c>
      <c r="D44" s="31">
        <f>TEXT(C7+113,"d")</f>
        <v/>
      </c>
      <c r="E44" s="30">
        <f>TEXT(C7+114,"d")</f>
        <v/>
      </c>
      <c r="F44" s="31">
        <f>TEXT(C7+115,"d")</f>
        <v/>
      </c>
      <c r="G44" s="57">
        <f>TEXT(C7+116,"d")</f>
        <v/>
      </c>
      <c r="H44" s="54">
        <f>TEXT(C7+117,"d")</f>
        <v/>
      </c>
      <c r="I44" s="32">
        <f>TEXT(C7+118,"d")</f>
        <v/>
      </c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  <c r="IQ44" s="5" t="n"/>
      <c r="IR44" s="5" t="n"/>
      <c r="IS44" s="5" t="n"/>
      <c r="IT44" s="5" t="n"/>
      <c r="IU44" s="5" t="n"/>
      <c r="IV44" s="5" t="n"/>
      <c r="IW44" s="5" t="n"/>
    </row>
    <row r="45" ht="100" customFormat="1" customHeight="1" s="6" thickBot="1">
      <c r="A45" s="5" t="n"/>
      <c r="B45" s="25" t="inlineStr">
        <is>
          <t>Wk 
17</t>
        </is>
      </c>
      <c r="C45" s="19" t="n"/>
      <c r="D45" s="16" t="n"/>
      <c r="E45" s="20" t="n"/>
      <c r="F45" s="16" t="n"/>
      <c r="G45" s="58" t="n"/>
      <c r="H45" s="55" t="n"/>
      <c r="I45" s="22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  <c r="IQ45" s="5" t="n"/>
      <c r="IR45" s="5" t="n"/>
      <c r="IS45" s="5" t="n"/>
      <c r="IT45" s="5" t="n"/>
      <c r="IU45" s="5" t="n"/>
      <c r="IV45" s="5" t="n"/>
      <c r="IW45" s="5" t="n"/>
    </row>
    <row r="46" ht="25" customFormat="1" customHeight="1" s="6">
      <c r="A46" s="5" t="n"/>
      <c r="B46" s="73">
        <f>TEXT(C7+119,"MMM")</f>
        <v/>
      </c>
      <c r="C46" s="35">
        <f>TEXT(C7+119,"d")</f>
        <v/>
      </c>
      <c r="D46" s="31">
        <f>TEXT(C7+120,"d")</f>
        <v/>
      </c>
      <c r="E46" s="30">
        <f>TEXT(C7+121,"d")</f>
        <v/>
      </c>
      <c r="F46" s="31">
        <f>TEXT(C7+122,"d")</f>
        <v/>
      </c>
      <c r="G46" s="57">
        <f>TEXT(C7+123,"d")</f>
        <v/>
      </c>
      <c r="H46" s="54">
        <f>TEXT(C7+124,"d")</f>
        <v/>
      </c>
      <c r="I46" s="32">
        <f>TEXT(C7+125,"d")</f>
        <v/>
      </c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  <c r="IQ46" s="5" t="n"/>
      <c r="IR46" s="5" t="n"/>
      <c r="IS46" s="5" t="n"/>
      <c r="IT46" s="5" t="n"/>
      <c r="IU46" s="5" t="n"/>
      <c r="IV46" s="5" t="n"/>
      <c r="IW46" s="5" t="n"/>
    </row>
    <row r="47" ht="100" customFormat="1" customHeight="1" s="6" thickBot="1">
      <c r="A47" s="5" t="n"/>
      <c r="B47" s="25" t="inlineStr">
        <is>
          <t>Wk 
18</t>
        </is>
      </c>
      <c r="C47" s="19" t="n"/>
      <c r="D47" s="16" t="n"/>
      <c r="E47" s="20" t="n"/>
      <c r="F47" s="16" t="n"/>
      <c r="G47" s="58" t="n"/>
      <c r="H47" s="55" t="n"/>
      <c r="I47" s="22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  <c r="IQ47" s="5" t="n"/>
      <c r="IR47" s="5" t="n"/>
      <c r="IS47" s="5" t="n"/>
      <c r="IT47" s="5" t="n"/>
      <c r="IU47" s="5" t="n"/>
      <c r="IV47" s="5" t="n"/>
      <c r="IW47" s="5" t="n"/>
    </row>
    <row r="48" ht="25" customFormat="1" customHeight="1" s="6">
      <c r="A48" s="5" t="n"/>
      <c r="B48" s="73">
        <f>TEXT(C7+126,"MMM")</f>
        <v/>
      </c>
      <c r="C48" s="35">
        <f>TEXT(C7+126,"d")</f>
        <v/>
      </c>
      <c r="D48" s="31">
        <f>TEXT(C7+127,"d")</f>
        <v/>
      </c>
      <c r="E48" s="30">
        <f>TEXT(C7+128,"d")</f>
        <v/>
      </c>
      <c r="F48" s="31">
        <f>TEXT(C7+129,"d")</f>
        <v/>
      </c>
      <c r="G48" s="57">
        <f>TEXT(C7+130,"d")</f>
        <v/>
      </c>
      <c r="H48" s="54">
        <f>TEXT(C7+131,"d")</f>
        <v/>
      </c>
      <c r="I48" s="32">
        <f>TEXT(C7+132,"d")</f>
        <v/>
      </c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  <c r="IQ48" s="5" t="n"/>
      <c r="IR48" s="5" t="n"/>
      <c r="IS48" s="5" t="n"/>
      <c r="IT48" s="5" t="n"/>
      <c r="IU48" s="5" t="n"/>
      <c r="IV48" s="5" t="n"/>
      <c r="IW48" s="5" t="n"/>
    </row>
    <row r="49" ht="100" customFormat="1" customHeight="1" s="6" thickBot="1">
      <c r="A49" s="5" t="n"/>
      <c r="B49" s="25" t="inlineStr">
        <is>
          <t>Wk 
19</t>
        </is>
      </c>
      <c r="C49" s="19" t="n"/>
      <c r="D49" s="16" t="n"/>
      <c r="E49" s="20" t="n"/>
      <c r="F49" s="16" t="n"/>
      <c r="G49" s="58" t="n"/>
      <c r="H49" s="55" t="n"/>
      <c r="I49" s="22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  <c r="IQ49" s="5" t="n"/>
      <c r="IR49" s="5" t="n"/>
      <c r="IS49" s="5" t="n"/>
      <c r="IT49" s="5" t="n"/>
      <c r="IU49" s="5" t="n"/>
      <c r="IV49" s="5" t="n"/>
      <c r="IW49" s="5" t="n"/>
    </row>
    <row r="50" ht="25" customFormat="1" customHeight="1" s="6">
      <c r="A50" s="5" t="n"/>
      <c r="B50" s="73">
        <f>TEXT(C7+133,"MMM")</f>
        <v/>
      </c>
      <c r="C50" s="35">
        <f>TEXT(C7+133,"d")</f>
        <v/>
      </c>
      <c r="D50" s="31">
        <f>TEXT(C7+134,"d")</f>
        <v/>
      </c>
      <c r="E50" s="30">
        <f>TEXT(C7+135,"d")</f>
        <v/>
      </c>
      <c r="F50" s="31">
        <f>TEXT(C7+136,"d")</f>
        <v/>
      </c>
      <c r="G50" s="57">
        <f>TEXT(C7+137,"d")</f>
        <v/>
      </c>
      <c r="H50" s="54">
        <f>TEXT(C7+138,"d")</f>
        <v/>
      </c>
      <c r="I50" s="32">
        <f>TEXT(C7+139,"d")</f>
        <v/>
      </c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  <c r="IQ50" s="5" t="n"/>
      <c r="IR50" s="5" t="n"/>
      <c r="IS50" s="5" t="n"/>
      <c r="IT50" s="5" t="n"/>
      <c r="IU50" s="5" t="n"/>
      <c r="IV50" s="5" t="n"/>
      <c r="IW50" s="5" t="n"/>
    </row>
    <row r="51" ht="100" customFormat="1" customHeight="1" s="6" thickBot="1">
      <c r="A51" s="5" t="n"/>
      <c r="B51" s="25" t="inlineStr">
        <is>
          <t>Wk 
20</t>
        </is>
      </c>
      <c r="C51" s="19" t="n"/>
      <c r="D51" s="16" t="n"/>
      <c r="E51" s="20" t="n"/>
      <c r="F51" s="16" t="n"/>
      <c r="G51" s="58" t="n"/>
      <c r="H51" s="55" t="n"/>
      <c r="I51" s="22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  <c r="IQ51" s="5" t="n"/>
      <c r="IR51" s="5" t="n"/>
      <c r="IS51" s="5" t="n"/>
      <c r="IT51" s="5" t="n"/>
      <c r="IU51" s="5" t="n"/>
      <c r="IV51" s="5" t="n"/>
      <c r="IW51" s="5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</row>
    <row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  <c r="JR1048" s="1" t="n"/>
      <c r="JS1048" s="1" t="n"/>
      <c r="JT1048" s="1" t="n"/>
      <c r="JU1048" s="1" t="n"/>
    </row>
    <row r="1049">
      <c r="A1049" s="1" t="n"/>
      <c r="B1049" s="1" t="n"/>
      <c r="C1049" s="1" t="n"/>
      <c r="D1049" s="1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  <c r="JR1049" s="1" t="n"/>
      <c r="JS1049" s="1" t="n"/>
      <c r="JT1049" s="1" t="n"/>
      <c r="JU1049" s="1" t="n"/>
    </row>
    <row r="1050">
      <c r="A1050" s="1" t="n"/>
      <c r="B1050" s="1" t="n"/>
      <c r="C1050" s="1" t="n"/>
      <c r="D1050" s="1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  <c r="JR1050" s="1" t="n"/>
      <c r="JS1050" s="1" t="n"/>
      <c r="JT1050" s="1" t="n"/>
      <c r="JU1050" s="1" t="n"/>
    </row>
    <row r="1051">
      <c r="A1051" s="1" t="n"/>
      <c r="B1051" s="1" t="n"/>
      <c r="C1051" s="1" t="n"/>
      <c r="D1051" s="1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  <c r="JR1051" s="1" t="n"/>
      <c r="JS1051" s="1" t="n"/>
      <c r="JT1051" s="1" t="n"/>
      <c r="JU1051" s="1" t="n"/>
    </row>
    <row r="1052">
      <c r="A1052" s="1" t="n"/>
      <c r="B1052" s="1" t="n"/>
      <c r="C1052" s="1" t="n"/>
      <c r="D1052" s="1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  <c r="JR1052" s="1" t="n"/>
      <c r="JS1052" s="1" t="n"/>
      <c r="JT1052" s="1" t="n"/>
      <c r="JU1052" s="1" t="n"/>
    </row>
    <row r="1053">
      <c r="A1053" s="1" t="n"/>
      <c r="B1053" s="1" t="n"/>
      <c r="C1053" s="1" t="n"/>
      <c r="D1053" s="1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  <c r="JR1053" s="1" t="n"/>
      <c r="JS1053" s="1" t="n"/>
      <c r="JT1053" s="1" t="n"/>
      <c r="JU1053" s="1" t="n"/>
    </row>
    <row r="1054">
      <c r="A1054" s="1" t="n"/>
      <c r="B1054" s="1" t="n"/>
      <c r="C1054" s="1" t="n"/>
      <c r="D1054" s="1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  <c r="JR1054" s="1" t="n"/>
      <c r="JS1054" s="1" t="n"/>
      <c r="JT1054" s="1" t="n"/>
      <c r="JU1054" s="1" t="n"/>
    </row>
    <row r="1055">
      <c r="A1055" s="1" t="n"/>
      <c r="B1055" s="1" t="n"/>
      <c r="C1055" s="1" t="n"/>
      <c r="D1055" s="1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  <c r="JR1055" s="1" t="n"/>
      <c r="JS1055" s="1" t="n"/>
      <c r="JT1055" s="1" t="n"/>
      <c r="JU1055" s="1" t="n"/>
    </row>
    <row r="1056">
      <c r="A1056" s="1" t="n"/>
      <c r="B1056" s="1" t="n"/>
      <c r="C1056" s="1" t="n"/>
      <c r="D1056" s="1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  <c r="JR1056" s="1" t="n"/>
      <c r="JS1056" s="1" t="n"/>
      <c r="JT1056" s="1" t="n"/>
      <c r="JU1056" s="1" t="n"/>
    </row>
    <row r="1057">
      <c r="A1057" s="1" t="n"/>
      <c r="B1057" s="1" t="n"/>
      <c r="C1057" s="1" t="n"/>
      <c r="D1057" s="1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  <c r="JR1057" s="1" t="n"/>
      <c r="JS1057" s="1" t="n"/>
      <c r="JT1057" s="1" t="n"/>
      <c r="JU1057" s="1" t="n"/>
    </row>
    <row r="1058">
      <c r="A1058" s="1" t="n"/>
      <c r="B1058" s="1" t="n"/>
      <c r="C1058" s="1" t="n"/>
      <c r="D1058" s="1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  <c r="JR1058" s="1" t="n"/>
      <c r="JS1058" s="1" t="n"/>
      <c r="JT1058" s="1" t="n"/>
      <c r="JU1058" s="1" t="n"/>
    </row>
    <row r="1059">
      <c r="A1059" s="1" t="n"/>
      <c r="B1059" s="1" t="n"/>
      <c r="C1059" s="1" t="n"/>
      <c r="D1059" s="1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  <c r="JR1059" s="1" t="n"/>
      <c r="JS1059" s="1" t="n"/>
      <c r="JT1059" s="1" t="n"/>
      <c r="JU1059" s="1" t="n"/>
    </row>
    <row r="1060">
      <c r="A1060" s="1" t="n"/>
      <c r="B1060" s="1" t="n"/>
      <c r="C1060" s="1" t="n"/>
      <c r="D1060" s="1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  <c r="JR1060" s="1" t="n"/>
      <c r="JS1060" s="1" t="n"/>
      <c r="JT1060" s="1" t="n"/>
      <c r="JU1060" s="1" t="n"/>
    </row>
    <row r="1061">
      <c r="A1061" s="1" t="n"/>
      <c r="B1061" s="1" t="n"/>
      <c r="C1061" s="1" t="n"/>
      <c r="D1061" s="1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M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  <c r="JR1061" s="1" t="n"/>
      <c r="JS1061" s="1" t="n"/>
      <c r="JT1061" s="1" t="n"/>
      <c r="JU1061" s="1" t="n"/>
    </row>
    <row r="1062">
      <c r="A1062" s="1" t="n"/>
      <c r="B1062" s="1" t="n"/>
      <c r="C1062" s="1" t="n"/>
      <c r="D1062" s="1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M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  <c r="JR1062" s="1" t="n"/>
      <c r="JS1062" s="1" t="n"/>
      <c r="JT1062" s="1" t="n"/>
      <c r="JU1062" s="1" t="n"/>
    </row>
    <row r="1063">
      <c r="A1063" s="1" t="n"/>
      <c r="B1063" s="1" t="n"/>
      <c r="C1063" s="1" t="n"/>
      <c r="D1063" s="1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M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  <c r="JR1063" s="1" t="n"/>
      <c r="JS1063" s="1" t="n"/>
      <c r="JT1063" s="1" t="n"/>
      <c r="JU1063" s="1" t="n"/>
    </row>
    <row r="1064">
      <c r="A1064" s="1" t="n"/>
      <c r="B1064" s="1" t="n"/>
      <c r="C1064" s="1" t="n"/>
      <c r="D1064" s="1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M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  <c r="JR1064" s="1" t="n"/>
      <c r="JS1064" s="1" t="n"/>
      <c r="JT1064" s="1" t="n"/>
      <c r="JU1064" s="1" t="n"/>
    </row>
    <row r="1065">
      <c r="A1065" s="1" t="n"/>
      <c r="B1065" s="1" t="n"/>
      <c r="C1065" s="1" t="n"/>
      <c r="D1065" s="1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M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  <c r="JR1065" s="1" t="n"/>
      <c r="JS1065" s="1" t="n"/>
      <c r="JT1065" s="1" t="n"/>
      <c r="JU1065" s="1" t="n"/>
    </row>
    <row r="1066">
      <c r="A1066" s="1" t="n"/>
      <c r="B1066" s="1" t="n"/>
      <c r="C1066" s="1" t="n"/>
      <c r="D1066" s="1" t="n"/>
      <c r="E1066" s="1" t="n"/>
      <c r="F1066" s="1" t="n"/>
      <c r="G1066" s="1" t="n"/>
      <c r="H1066" s="1" t="n"/>
      <c r="I1066" s="1" t="n"/>
      <c r="J1066" s="1" t="n"/>
      <c r="K1066" s="1" t="n"/>
      <c r="L1066" s="1" t="n"/>
      <c r="M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  <c r="JR1066" s="1" t="n"/>
      <c r="JS1066" s="1" t="n"/>
      <c r="JT1066" s="1" t="n"/>
      <c r="JU1066" s="1" t="n"/>
    </row>
    <row r="1067">
      <c r="A1067" s="1" t="n"/>
      <c r="B1067" s="1" t="n"/>
      <c r="C1067" s="1" t="n"/>
      <c r="D1067" s="1" t="n"/>
      <c r="E1067" s="1" t="n"/>
      <c r="F1067" s="1" t="n"/>
      <c r="G1067" s="1" t="n"/>
      <c r="H1067" s="1" t="n"/>
      <c r="I1067" s="1" t="n"/>
      <c r="J1067" s="1" t="n"/>
      <c r="K1067" s="1" t="n"/>
      <c r="L1067" s="1" t="n"/>
      <c r="M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  <c r="JR1067" s="1" t="n"/>
      <c r="JS1067" s="1" t="n"/>
      <c r="JT1067" s="1" t="n"/>
      <c r="JU1067" s="1" t="n"/>
    </row>
    <row r="1068">
      <c r="A1068" s="1" t="n"/>
      <c r="B1068" s="1" t="n"/>
      <c r="C1068" s="1" t="n"/>
      <c r="D1068" s="1" t="n"/>
      <c r="E1068" s="1" t="n"/>
      <c r="F1068" s="1" t="n"/>
      <c r="G1068" s="1" t="n"/>
      <c r="H1068" s="1" t="n"/>
      <c r="I1068" s="1" t="n"/>
      <c r="J1068" s="1" t="n"/>
      <c r="K1068" s="1" t="n"/>
      <c r="L1068" s="1" t="n"/>
      <c r="M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  <c r="JR1068" s="1" t="n"/>
      <c r="JS1068" s="1" t="n"/>
      <c r="JT1068" s="1" t="n"/>
      <c r="JU1068" s="1" t="n"/>
    </row>
    <row r="1069">
      <c r="A1069" s="1" t="n"/>
      <c r="B1069" s="1" t="n"/>
      <c r="C1069" s="1" t="n"/>
      <c r="D1069" s="1" t="n"/>
      <c r="E1069" s="1" t="n"/>
      <c r="F1069" s="1" t="n"/>
      <c r="G1069" s="1" t="n"/>
      <c r="H1069" s="1" t="n"/>
      <c r="I1069" s="1" t="n"/>
      <c r="J1069" s="1" t="n"/>
      <c r="K1069" s="1" t="n"/>
      <c r="L1069" s="1" t="n"/>
      <c r="M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  <c r="JR1069" s="1" t="n"/>
      <c r="JS1069" s="1" t="n"/>
      <c r="JT1069" s="1" t="n"/>
      <c r="JU1069" s="1" t="n"/>
    </row>
    <row r="1070">
      <c r="A1070" s="1" t="n"/>
      <c r="B1070" s="1" t="n"/>
      <c r="C1070" s="1" t="n"/>
      <c r="D1070" s="1" t="n"/>
      <c r="E1070" s="1" t="n"/>
      <c r="F1070" s="1" t="n"/>
      <c r="G1070" s="1" t="n"/>
      <c r="H1070" s="1" t="n"/>
      <c r="I1070" s="1" t="n"/>
      <c r="J1070" s="1" t="n"/>
      <c r="K1070" s="1" t="n"/>
      <c r="L1070" s="1" t="n"/>
      <c r="M1070" s="1" t="n"/>
      <c r="N1070" s="1" t="n"/>
      <c r="O1070" s="1" t="n"/>
      <c r="P1070" s="1" t="n"/>
      <c r="Q1070" s="1" t="n"/>
      <c r="R1070" s="1" t="n"/>
      <c r="S1070" s="1" t="n"/>
      <c r="T1070" s="1" t="n"/>
      <c r="U1070" s="1" t="n"/>
      <c r="V1070" s="1" t="n"/>
      <c r="W1070" s="1" t="n"/>
      <c r="X1070" s="1" t="n"/>
      <c r="Y1070" s="1" t="n"/>
      <c r="Z1070" s="1" t="n"/>
      <c r="AA1070" s="1" t="n"/>
      <c r="AB1070" s="1" t="n"/>
      <c r="AC1070" s="1" t="n"/>
      <c r="AD1070" s="1" t="n"/>
      <c r="AE1070" s="1" t="n"/>
      <c r="AF1070" s="1" t="n"/>
      <c r="AG1070" s="1" t="n"/>
      <c r="AH1070" s="1" t="n"/>
      <c r="AI1070" s="1" t="n"/>
      <c r="AJ1070" s="1" t="n"/>
      <c r="AK1070" s="1" t="n"/>
      <c r="AL1070" s="1" t="n"/>
      <c r="AM1070" s="1" t="n"/>
      <c r="AN1070" s="1" t="n"/>
      <c r="AO1070" s="1" t="n"/>
      <c r="AP1070" s="1" t="n"/>
      <c r="AQ1070" s="1" t="n"/>
      <c r="AR1070" s="1" t="n"/>
      <c r="AS1070" s="1" t="n"/>
      <c r="AT1070" s="1" t="n"/>
      <c r="AU1070" s="1" t="n"/>
      <c r="AV1070" s="1" t="n"/>
      <c r="AW1070" s="1" t="n"/>
      <c r="AX1070" s="1" t="n"/>
      <c r="AY1070" s="1" t="n"/>
      <c r="AZ1070" s="1" t="n"/>
      <c r="BA1070" s="1" t="n"/>
      <c r="BB1070" s="1" t="n"/>
      <c r="BC1070" s="1" t="n"/>
      <c r="BD1070" s="1" t="n"/>
      <c r="BE1070" s="1" t="n"/>
      <c r="BF1070" s="1" t="n"/>
      <c r="BG1070" s="1" t="n"/>
      <c r="BH1070" s="1" t="n"/>
      <c r="BI1070" s="1" t="n"/>
      <c r="BJ1070" s="1" t="n"/>
      <c r="BK1070" s="1" t="n"/>
      <c r="BL1070" s="1" t="n"/>
      <c r="BM1070" s="1" t="n"/>
      <c r="BN1070" s="1" t="n"/>
      <c r="BO1070" s="1" t="n"/>
      <c r="BP1070" s="1" t="n"/>
      <c r="BQ1070" s="1" t="n"/>
      <c r="BR1070" s="1" t="n"/>
      <c r="BS1070" s="1" t="n"/>
      <c r="BT1070" s="1" t="n"/>
      <c r="BU1070" s="1" t="n"/>
      <c r="BV1070" s="1" t="n"/>
      <c r="BW1070" s="1" t="n"/>
      <c r="BX1070" s="1" t="n"/>
      <c r="BY1070" s="1" t="n"/>
      <c r="BZ1070" s="1" t="n"/>
      <c r="CA1070" s="1" t="n"/>
      <c r="CB1070" s="1" t="n"/>
      <c r="CC1070" s="1" t="n"/>
      <c r="CD1070" s="1" t="n"/>
      <c r="CE1070" s="1" t="n"/>
      <c r="CF1070" s="1" t="n"/>
      <c r="CG1070" s="1" t="n"/>
      <c r="CH1070" s="1" t="n"/>
      <c r="CI1070" s="1" t="n"/>
      <c r="CJ1070" s="1" t="n"/>
      <c r="CK1070" s="1" t="n"/>
      <c r="CL1070" s="1" t="n"/>
      <c r="CM1070" s="1" t="n"/>
      <c r="CN1070" s="1" t="n"/>
      <c r="CO1070" s="1" t="n"/>
      <c r="CP1070" s="1" t="n"/>
      <c r="CQ1070" s="1" t="n"/>
      <c r="CR1070" s="1" t="n"/>
      <c r="CS1070" s="1" t="n"/>
      <c r="CT1070" s="1" t="n"/>
      <c r="CU1070" s="1" t="n"/>
      <c r="CV1070" s="1" t="n"/>
      <c r="CW1070" s="1" t="n"/>
      <c r="CX1070" s="1" t="n"/>
      <c r="CY1070" s="1" t="n"/>
      <c r="CZ1070" s="1" t="n"/>
      <c r="DA1070" s="1" t="n"/>
      <c r="DB1070" s="1" t="n"/>
      <c r="DC1070" s="1" t="n"/>
      <c r="DD1070" s="1" t="n"/>
      <c r="DE1070" s="1" t="n"/>
      <c r="DF1070" s="1" t="n"/>
      <c r="DG1070" s="1" t="n"/>
      <c r="DH1070" s="1" t="n"/>
      <c r="DI1070" s="1" t="n"/>
      <c r="DJ1070" s="1" t="n"/>
      <c r="DK1070" s="1" t="n"/>
      <c r="DL1070" s="1" t="n"/>
      <c r="DM1070" s="1" t="n"/>
      <c r="DN1070" s="1" t="n"/>
      <c r="DO1070" s="1" t="n"/>
      <c r="DP1070" s="1" t="n"/>
      <c r="DQ1070" s="1" t="n"/>
      <c r="DR1070" s="1" t="n"/>
      <c r="DS1070" s="1" t="n"/>
      <c r="DT1070" s="1" t="n"/>
      <c r="DU1070" s="1" t="n"/>
      <c r="DV1070" s="1" t="n"/>
      <c r="DW1070" s="1" t="n"/>
      <c r="DX1070" s="1" t="n"/>
      <c r="DY1070" s="1" t="n"/>
      <c r="DZ1070" s="1" t="n"/>
      <c r="EA1070" s="1" t="n"/>
      <c r="EB1070" s="1" t="n"/>
      <c r="EC1070" s="1" t="n"/>
      <c r="ED1070" s="1" t="n"/>
      <c r="EE1070" s="1" t="n"/>
      <c r="EF1070" s="1" t="n"/>
      <c r="EG1070" s="1" t="n"/>
      <c r="EH1070" s="1" t="n"/>
      <c r="EI1070" s="1" t="n"/>
      <c r="EJ1070" s="1" t="n"/>
      <c r="EK1070" s="1" t="n"/>
      <c r="EL1070" s="1" t="n"/>
      <c r="EM1070" s="1" t="n"/>
      <c r="EN1070" s="1" t="n"/>
      <c r="EO1070" s="1" t="n"/>
      <c r="EP1070" s="1" t="n"/>
      <c r="EQ1070" s="1" t="n"/>
      <c r="ER1070" s="1" t="n"/>
      <c r="ES1070" s="1" t="n"/>
      <c r="ET1070" s="1" t="n"/>
      <c r="EU1070" s="1" t="n"/>
      <c r="EV1070" s="1" t="n"/>
      <c r="EW1070" s="1" t="n"/>
      <c r="EX1070" s="1" t="n"/>
      <c r="EY1070" s="1" t="n"/>
      <c r="EZ1070" s="1" t="n"/>
      <c r="FA1070" s="1" t="n"/>
      <c r="FB1070" s="1" t="n"/>
      <c r="FC1070" s="1" t="n"/>
      <c r="FD1070" s="1" t="n"/>
      <c r="FE1070" s="1" t="n"/>
      <c r="FF1070" s="1" t="n"/>
      <c r="FG1070" s="1" t="n"/>
      <c r="FH1070" s="1" t="n"/>
      <c r="FI1070" s="1" t="n"/>
      <c r="FJ1070" s="1" t="n"/>
      <c r="FK1070" s="1" t="n"/>
      <c r="FL1070" s="1" t="n"/>
      <c r="FM1070" s="1" t="n"/>
      <c r="FN1070" s="1" t="n"/>
      <c r="FO1070" s="1" t="n"/>
      <c r="FP1070" s="1" t="n"/>
      <c r="FQ1070" s="1" t="n"/>
      <c r="FR1070" s="1" t="n"/>
      <c r="FS1070" s="1" t="n"/>
      <c r="FT1070" s="1" t="n"/>
      <c r="FU1070" s="1" t="n"/>
      <c r="FV1070" s="1" t="n"/>
      <c r="FW1070" s="1" t="n"/>
      <c r="FX1070" s="1" t="n"/>
      <c r="FY1070" s="1" t="n"/>
      <c r="FZ1070" s="1" t="n"/>
      <c r="GA1070" s="1" t="n"/>
      <c r="GB1070" s="1" t="n"/>
      <c r="GC1070" s="1" t="n"/>
      <c r="GD1070" s="1" t="n"/>
      <c r="GE1070" s="1" t="n"/>
      <c r="GF1070" s="1" t="n"/>
      <c r="GG1070" s="1" t="n"/>
      <c r="GH1070" s="1" t="n"/>
      <c r="GI1070" s="1" t="n"/>
      <c r="GJ1070" s="1" t="n"/>
      <c r="GK1070" s="1" t="n"/>
      <c r="GL1070" s="1" t="n"/>
      <c r="GM1070" s="1" t="n"/>
      <c r="GN1070" s="1" t="n"/>
      <c r="GO1070" s="1" t="n"/>
      <c r="GP1070" s="1" t="n"/>
      <c r="GQ1070" s="1" t="n"/>
      <c r="GR1070" s="1" t="n"/>
      <c r="GS1070" s="1" t="n"/>
      <c r="GT1070" s="1" t="n"/>
      <c r="GU1070" s="1" t="n"/>
      <c r="GV1070" s="1" t="n"/>
      <c r="GW1070" s="1" t="n"/>
      <c r="GX1070" s="1" t="n"/>
      <c r="GY1070" s="1" t="n"/>
      <c r="GZ1070" s="1" t="n"/>
      <c r="HA1070" s="1" t="n"/>
      <c r="HB1070" s="1" t="n"/>
      <c r="HC1070" s="1" t="n"/>
      <c r="HD1070" s="1" t="n"/>
      <c r="HE1070" s="1" t="n"/>
      <c r="HF1070" s="1" t="n"/>
      <c r="HG1070" s="1" t="n"/>
      <c r="HH1070" s="1" t="n"/>
      <c r="HI1070" s="1" t="n"/>
      <c r="HJ1070" s="1" t="n"/>
      <c r="HK1070" s="1" t="n"/>
      <c r="HL1070" s="1" t="n"/>
      <c r="HM1070" s="1" t="n"/>
      <c r="HN1070" s="1" t="n"/>
      <c r="HO1070" s="1" t="n"/>
      <c r="HP1070" s="1" t="n"/>
      <c r="HQ1070" s="1" t="n"/>
      <c r="HR1070" s="1" t="n"/>
      <c r="HS1070" s="1" t="n"/>
      <c r="HT1070" s="1" t="n"/>
      <c r="HU1070" s="1" t="n"/>
      <c r="HV1070" s="1" t="n"/>
      <c r="HW1070" s="1" t="n"/>
      <c r="HX1070" s="1" t="n"/>
      <c r="HY1070" s="1" t="n"/>
      <c r="HZ1070" s="1" t="n"/>
      <c r="IA1070" s="1" t="n"/>
      <c r="IB1070" s="1" t="n"/>
      <c r="IC1070" s="1" t="n"/>
      <c r="ID1070" s="1" t="n"/>
      <c r="IE1070" s="1" t="n"/>
      <c r="IF1070" s="1" t="n"/>
      <c r="IG1070" s="1" t="n"/>
      <c r="IH1070" s="1" t="n"/>
      <c r="II1070" s="1" t="n"/>
      <c r="IJ1070" s="1" t="n"/>
      <c r="IK1070" s="1" t="n"/>
      <c r="IL1070" s="1" t="n"/>
      <c r="IM1070" s="1" t="n"/>
      <c r="IN1070" s="1" t="n"/>
      <c r="IO1070" s="1" t="n"/>
      <c r="IP1070" s="1" t="n"/>
      <c r="IQ1070" s="1" t="n"/>
      <c r="IR1070" s="1" t="n"/>
      <c r="IS1070" s="1" t="n"/>
      <c r="IT1070" s="1" t="n"/>
      <c r="IU1070" s="1" t="n"/>
      <c r="IV1070" s="1" t="n"/>
      <c r="IW1070" s="1" t="n"/>
      <c r="IX1070" s="1" t="n"/>
      <c r="IY1070" s="1" t="n"/>
      <c r="IZ1070" s="1" t="n"/>
      <c r="JA1070" s="1" t="n"/>
      <c r="JB1070" s="1" t="n"/>
      <c r="JC1070" s="1" t="n"/>
      <c r="JD1070" s="1" t="n"/>
      <c r="JE1070" s="1" t="n"/>
      <c r="JF1070" s="1" t="n"/>
      <c r="JG1070" s="1" t="n"/>
      <c r="JH1070" s="1" t="n"/>
      <c r="JI1070" s="1" t="n"/>
      <c r="JJ1070" s="1" t="n"/>
      <c r="JK1070" s="1" t="n"/>
      <c r="JL1070" s="1" t="n"/>
      <c r="JM1070" s="1" t="n"/>
      <c r="JN1070" s="1" t="n"/>
      <c r="JO1070" s="1" t="n"/>
      <c r="JP1070" s="1" t="n"/>
      <c r="JQ1070" s="1" t="n"/>
      <c r="JR1070" s="1" t="n"/>
      <c r="JS1070" s="1" t="n"/>
      <c r="JT1070" s="1" t="n"/>
      <c r="JU1070" s="1" t="n"/>
    </row>
    <row r="1071">
      <c r="A1071" s="1" t="n"/>
      <c r="B1071" s="1" t="n"/>
      <c r="C1071" s="1" t="n"/>
      <c r="D1071" s="1" t="n"/>
      <c r="E1071" s="1" t="n"/>
      <c r="F1071" s="1" t="n"/>
      <c r="G1071" s="1" t="n"/>
      <c r="H1071" s="1" t="n"/>
      <c r="I1071" s="1" t="n"/>
      <c r="J1071" s="1" t="n"/>
      <c r="K1071" s="1" t="n"/>
      <c r="L1071" s="1" t="n"/>
      <c r="M1071" s="1" t="n"/>
      <c r="N1071" s="1" t="n"/>
      <c r="O1071" s="1" t="n"/>
      <c r="P1071" s="1" t="n"/>
      <c r="Q1071" s="1" t="n"/>
      <c r="R1071" s="1" t="n"/>
      <c r="S1071" s="1" t="n"/>
      <c r="T1071" s="1" t="n"/>
      <c r="U1071" s="1" t="n"/>
      <c r="V1071" s="1" t="n"/>
      <c r="W1071" s="1" t="n"/>
      <c r="X1071" s="1" t="n"/>
      <c r="Y1071" s="1" t="n"/>
      <c r="Z1071" s="1" t="n"/>
      <c r="AA1071" s="1" t="n"/>
      <c r="AB1071" s="1" t="n"/>
      <c r="AC1071" s="1" t="n"/>
      <c r="AD1071" s="1" t="n"/>
      <c r="AE1071" s="1" t="n"/>
      <c r="AF1071" s="1" t="n"/>
      <c r="AG1071" s="1" t="n"/>
      <c r="AH1071" s="1" t="n"/>
      <c r="AI1071" s="1" t="n"/>
      <c r="AJ1071" s="1" t="n"/>
      <c r="AK1071" s="1" t="n"/>
      <c r="AL1071" s="1" t="n"/>
      <c r="AM1071" s="1" t="n"/>
      <c r="AN1071" s="1" t="n"/>
      <c r="AO1071" s="1" t="n"/>
      <c r="AP1071" s="1" t="n"/>
      <c r="AQ1071" s="1" t="n"/>
      <c r="AR1071" s="1" t="n"/>
      <c r="AS1071" s="1" t="n"/>
      <c r="AT1071" s="1" t="n"/>
      <c r="AU1071" s="1" t="n"/>
      <c r="AV1071" s="1" t="n"/>
      <c r="AW1071" s="1" t="n"/>
      <c r="AX1071" s="1" t="n"/>
      <c r="AY1071" s="1" t="n"/>
      <c r="AZ1071" s="1" t="n"/>
      <c r="BA1071" s="1" t="n"/>
      <c r="BB1071" s="1" t="n"/>
      <c r="BC1071" s="1" t="n"/>
      <c r="BD1071" s="1" t="n"/>
      <c r="BE1071" s="1" t="n"/>
      <c r="BF1071" s="1" t="n"/>
      <c r="BG1071" s="1" t="n"/>
      <c r="BH1071" s="1" t="n"/>
      <c r="BI1071" s="1" t="n"/>
      <c r="BJ1071" s="1" t="n"/>
      <c r="BK1071" s="1" t="n"/>
      <c r="BL1071" s="1" t="n"/>
      <c r="BM1071" s="1" t="n"/>
      <c r="BN1071" s="1" t="n"/>
      <c r="BO1071" s="1" t="n"/>
      <c r="BP1071" s="1" t="n"/>
      <c r="BQ1071" s="1" t="n"/>
      <c r="BR1071" s="1" t="n"/>
      <c r="BS1071" s="1" t="n"/>
      <c r="BT1071" s="1" t="n"/>
      <c r="BU1071" s="1" t="n"/>
      <c r="BV1071" s="1" t="n"/>
      <c r="BW1071" s="1" t="n"/>
      <c r="BX1071" s="1" t="n"/>
      <c r="BY1071" s="1" t="n"/>
      <c r="BZ1071" s="1" t="n"/>
      <c r="CA1071" s="1" t="n"/>
      <c r="CB1071" s="1" t="n"/>
      <c r="CC1071" s="1" t="n"/>
      <c r="CD1071" s="1" t="n"/>
      <c r="CE1071" s="1" t="n"/>
      <c r="CF1071" s="1" t="n"/>
      <c r="CG1071" s="1" t="n"/>
      <c r="CH1071" s="1" t="n"/>
      <c r="CI1071" s="1" t="n"/>
      <c r="CJ1071" s="1" t="n"/>
      <c r="CK1071" s="1" t="n"/>
      <c r="CL1071" s="1" t="n"/>
      <c r="CM1071" s="1" t="n"/>
      <c r="CN1071" s="1" t="n"/>
      <c r="CO1071" s="1" t="n"/>
      <c r="CP1071" s="1" t="n"/>
      <c r="CQ1071" s="1" t="n"/>
      <c r="CR1071" s="1" t="n"/>
      <c r="CS1071" s="1" t="n"/>
      <c r="CT1071" s="1" t="n"/>
      <c r="CU1071" s="1" t="n"/>
      <c r="CV1071" s="1" t="n"/>
      <c r="CW1071" s="1" t="n"/>
      <c r="CX1071" s="1" t="n"/>
      <c r="CY1071" s="1" t="n"/>
      <c r="CZ1071" s="1" t="n"/>
      <c r="DA1071" s="1" t="n"/>
      <c r="DB1071" s="1" t="n"/>
      <c r="DC1071" s="1" t="n"/>
      <c r="DD1071" s="1" t="n"/>
      <c r="DE1071" s="1" t="n"/>
      <c r="DF1071" s="1" t="n"/>
      <c r="DG1071" s="1" t="n"/>
      <c r="DH1071" s="1" t="n"/>
      <c r="DI1071" s="1" t="n"/>
      <c r="DJ1071" s="1" t="n"/>
      <c r="DK1071" s="1" t="n"/>
      <c r="DL1071" s="1" t="n"/>
      <c r="DM1071" s="1" t="n"/>
      <c r="DN1071" s="1" t="n"/>
      <c r="DO1071" s="1" t="n"/>
      <c r="DP1071" s="1" t="n"/>
      <c r="DQ1071" s="1" t="n"/>
      <c r="DR1071" s="1" t="n"/>
      <c r="DS1071" s="1" t="n"/>
      <c r="DT1071" s="1" t="n"/>
      <c r="DU1071" s="1" t="n"/>
      <c r="DV1071" s="1" t="n"/>
      <c r="DW1071" s="1" t="n"/>
      <c r="DX1071" s="1" t="n"/>
      <c r="DY1071" s="1" t="n"/>
      <c r="DZ1071" s="1" t="n"/>
      <c r="EA1071" s="1" t="n"/>
      <c r="EB1071" s="1" t="n"/>
      <c r="EC1071" s="1" t="n"/>
      <c r="ED1071" s="1" t="n"/>
      <c r="EE1071" s="1" t="n"/>
      <c r="EF1071" s="1" t="n"/>
      <c r="EG1071" s="1" t="n"/>
      <c r="EH1071" s="1" t="n"/>
      <c r="EI1071" s="1" t="n"/>
      <c r="EJ1071" s="1" t="n"/>
      <c r="EK1071" s="1" t="n"/>
      <c r="EL1071" s="1" t="n"/>
      <c r="EM1071" s="1" t="n"/>
      <c r="EN1071" s="1" t="n"/>
      <c r="EO1071" s="1" t="n"/>
      <c r="EP1071" s="1" t="n"/>
      <c r="EQ1071" s="1" t="n"/>
      <c r="ER1071" s="1" t="n"/>
      <c r="ES1071" s="1" t="n"/>
      <c r="ET1071" s="1" t="n"/>
      <c r="EU1071" s="1" t="n"/>
      <c r="EV1071" s="1" t="n"/>
      <c r="EW1071" s="1" t="n"/>
      <c r="EX1071" s="1" t="n"/>
      <c r="EY1071" s="1" t="n"/>
      <c r="EZ1071" s="1" t="n"/>
      <c r="FA1071" s="1" t="n"/>
      <c r="FB1071" s="1" t="n"/>
      <c r="FC1071" s="1" t="n"/>
      <c r="FD1071" s="1" t="n"/>
      <c r="FE1071" s="1" t="n"/>
      <c r="FF1071" s="1" t="n"/>
      <c r="FG1071" s="1" t="n"/>
      <c r="FH1071" s="1" t="n"/>
      <c r="FI1071" s="1" t="n"/>
      <c r="FJ1071" s="1" t="n"/>
      <c r="FK1071" s="1" t="n"/>
      <c r="FL1071" s="1" t="n"/>
      <c r="FM1071" s="1" t="n"/>
      <c r="FN1071" s="1" t="n"/>
      <c r="FO1071" s="1" t="n"/>
      <c r="FP1071" s="1" t="n"/>
      <c r="FQ1071" s="1" t="n"/>
      <c r="FR1071" s="1" t="n"/>
      <c r="FS1071" s="1" t="n"/>
      <c r="FT1071" s="1" t="n"/>
      <c r="FU1071" s="1" t="n"/>
      <c r="FV1071" s="1" t="n"/>
      <c r="FW1071" s="1" t="n"/>
      <c r="FX1071" s="1" t="n"/>
      <c r="FY1071" s="1" t="n"/>
      <c r="FZ1071" s="1" t="n"/>
      <c r="GA1071" s="1" t="n"/>
      <c r="GB1071" s="1" t="n"/>
      <c r="GC1071" s="1" t="n"/>
      <c r="GD1071" s="1" t="n"/>
      <c r="GE1071" s="1" t="n"/>
      <c r="GF1071" s="1" t="n"/>
      <c r="GG1071" s="1" t="n"/>
      <c r="GH1071" s="1" t="n"/>
      <c r="GI1071" s="1" t="n"/>
      <c r="GJ1071" s="1" t="n"/>
      <c r="GK1071" s="1" t="n"/>
      <c r="GL1071" s="1" t="n"/>
      <c r="GM1071" s="1" t="n"/>
      <c r="GN1071" s="1" t="n"/>
      <c r="GO1071" s="1" t="n"/>
      <c r="GP1071" s="1" t="n"/>
      <c r="GQ1071" s="1" t="n"/>
      <c r="GR1071" s="1" t="n"/>
      <c r="GS1071" s="1" t="n"/>
      <c r="GT1071" s="1" t="n"/>
      <c r="GU1071" s="1" t="n"/>
      <c r="GV1071" s="1" t="n"/>
      <c r="GW1071" s="1" t="n"/>
      <c r="GX1071" s="1" t="n"/>
      <c r="GY1071" s="1" t="n"/>
      <c r="GZ1071" s="1" t="n"/>
      <c r="HA1071" s="1" t="n"/>
      <c r="HB1071" s="1" t="n"/>
      <c r="HC1071" s="1" t="n"/>
      <c r="HD1071" s="1" t="n"/>
      <c r="HE1071" s="1" t="n"/>
      <c r="HF1071" s="1" t="n"/>
      <c r="HG1071" s="1" t="n"/>
      <c r="HH1071" s="1" t="n"/>
      <c r="HI1071" s="1" t="n"/>
      <c r="HJ1071" s="1" t="n"/>
      <c r="HK1071" s="1" t="n"/>
      <c r="HL1071" s="1" t="n"/>
      <c r="HM1071" s="1" t="n"/>
      <c r="HN1071" s="1" t="n"/>
      <c r="HO1071" s="1" t="n"/>
      <c r="HP1071" s="1" t="n"/>
      <c r="HQ1071" s="1" t="n"/>
      <c r="HR1071" s="1" t="n"/>
      <c r="HS1071" s="1" t="n"/>
      <c r="HT1071" s="1" t="n"/>
      <c r="HU1071" s="1" t="n"/>
      <c r="HV1071" s="1" t="n"/>
      <c r="HW1071" s="1" t="n"/>
      <c r="HX1071" s="1" t="n"/>
      <c r="HY1071" s="1" t="n"/>
      <c r="HZ1071" s="1" t="n"/>
      <c r="IA1071" s="1" t="n"/>
      <c r="IB1071" s="1" t="n"/>
      <c r="IC1071" s="1" t="n"/>
      <c r="ID1071" s="1" t="n"/>
      <c r="IE1071" s="1" t="n"/>
      <c r="IF1071" s="1" t="n"/>
      <c r="IG1071" s="1" t="n"/>
      <c r="IH1071" s="1" t="n"/>
      <c r="II1071" s="1" t="n"/>
      <c r="IJ1071" s="1" t="n"/>
      <c r="IK1071" s="1" t="n"/>
      <c r="IL1071" s="1" t="n"/>
      <c r="IM1071" s="1" t="n"/>
      <c r="IN1071" s="1" t="n"/>
      <c r="IO1071" s="1" t="n"/>
      <c r="IP1071" s="1" t="n"/>
      <c r="IQ1071" s="1" t="n"/>
      <c r="IR1071" s="1" t="n"/>
      <c r="IS1071" s="1" t="n"/>
      <c r="IT1071" s="1" t="n"/>
      <c r="IU1071" s="1" t="n"/>
      <c r="IV1071" s="1" t="n"/>
      <c r="IW1071" s="1" t="n"/>
      <c r="IX1071" s="1" t="n"/>
      <c r="IY1071" s="1" t="n"/>
      <c r="IZ1071" s="1" t="n"/>
      <c r="JA1071" s="1" t="n"/>
      <c r="JB1071" s="1" t="n"/>
      <c r="JC1071" s="1" t="n"/>
      <c r="JD1071" s="1" t="n"/>
      <c r="JE1071" s="1" t="n"/>
      <c r="JF1071" s="1" t="n"/>
      <c r="JG1071" s="1" t="n"/>
      <c r="JH1071" s="1" t="n"/>
      <c r="JI1071" s="1" t="n"/>
      <c r="JJ1071" s="1" t="n"/>
      <c r="JK1071" s="1" t="n"/>
      <c r="JL1071" s="1" t="n"/>
      <c r="JM1071" s="1" t="n"/>
      <c r="JN1071" s="1" t="n"/>
      <c r="JO1071" s="1" t="n"/>
      <c r="JP1071" s="1" t="n"/>
      <c r="JQ1071" s="1" t="n"/>
      <c r="JR1071" s="1" t="n"/>
      <c r="JS1071" s="1" t="n"/>
      <c r="JT1071" s="1" t="n"/>
      <c r="JU1071" s="1" t="n"/>
    </row>
    <row r="1072">
      <c r="A1072" s="1" t="n"/>
      <c r="B1072" s="1" t="n"/>
      <c r="C1072" s="1" t="n"/>
      <c r="D1072" s="1" t="n"/>
      <c r="E1072" s="1" t="n"/>
      <c r="F1072" s="1" t="n"/>
      <c r="G1072" s="1" t="n"/>
      <c r="H1072" s="1" t="n"/>
      <c r="I1072" s="1" t="n"/>
      <c r="J1072" s="1" t="n"/>
      <c r="K1072" s="1" t="n"/>
      <c r="L1072" s="1" t="n"/>
      <c r="M1072" s="1" t="n"/>
      <c r="N1072" s="1" t="n"/>
      <c r="O1072" s="1" t="n"/>
      <c r="P1072" s="1" t="n"/>
      <c r="Q1072" s="1" t="n"/>
      <c r="R1072" s="1" t="n"/>
      <c r="S1072" s="1" t="n"/>
      <c r="T1072" s="1" t="n"/>
      <c r="U1072" s="1" t="n"/>
      <c r="V1072" s="1" t="n"/>
      <c r="W1072" s="1" t="n"/>
      <c r="X1072" s="1" t="n"/>
      <c r="Y1072" s="1" t="n"/>
      <c r="Z1072" s="1" t="n"/>
      <c r="AA1072" s="1" t="n"/>
      <c r="AB1072" s="1" t="n"/>
      <c r="AC1072" s="1" t="n"/>
      <c r="AD1072" s="1" t="n"/>
      <c r="AE1072" s="1" t="n"/>
      <c r="AF1072" s="1" t="n"/>
      <c r="AG1072" s="1" t="n"/>
      <c r="AH1072" s="1" t="n"/>
      <c r="AI1072" s="1" t="n"/>
      <c r="AJ1072" s="1" t="n"/>
      <c r="AK1072" s="1" t="n"/>
      <c r="AL1072" s="1" t="n"/>
      <c r="AM1072" s="1" t="n"/>
      <c r="AN1072" s="1" t="n"/>
      <c r="AO1072" s="1" t="n"/>
      <c r="AP1072" s="1" t="n"/>
      <c r="AQ1072" s="1" t="n"/>
      <c r="AR1072" s="1" t="n"/>
      <c r="AS1072" s="1" t="n"/>
      <c r="AT1072" s="1" t="n"/>
      <c r="AU1072" s="1" t="n"/>
      <c r="AV1072" s="1" t="n"/>
      <c r="AW1072" s="1" t="n"/>
      <c r="AX1072" s="1" t="n"/>
      <c r="AY1072" s="1" t="n"/>
      <c r="AZ1072" s="1" t="n"/>
      <c r="BA1072" s="1" t="n"/>
      <c r="BB1072" s="1" t="n"/>
      <c r="BC1072" s="1" t="n"/>
      <c r="BD1072" s="1" t="n"/>
      <c r="BE1072" s="1" t="n"/>
      <c r="BF1072" s="1" t="n"/>
      <c r="BG1072" s="1" t="n"/>
      <c r="BH1072" s="1" t="n"/>
      <c r="BI1072" s="1" t="n"/>
      <c r="BJ1072" s="1" t="n"/>
      <c r="BK1072" s="1" t="n"/>
      <c r="BL1072" s="1" t="n"/>
      <c r="BM1072" s="1" t="n"/>
      <c r="BN1072" s="1" t="n"/>
      <c r="BO1072" s="1" t="n"/>
      <c r="BP1072" s="1" t="n"/>
      <c r="BQ1072" s="1" t="n"/>
      <c r="BR1072" s="1" t="n"/>
      <c r="BS1072" s="1" t="n"/>
      <c r="BT1072" s="1" t="n"/>
      <c r="BU1072" s="1" t="n"/>
      <c r="BV1072" s="1" t="n"/>
      <c r="BW1072" s="1" t="n"/>
      <c r="BX1072" s="1" t="n"/>
      <c r="BY1072" s="1" t="n"/>
      <c r="BZ1072" s="1" t="n"/>
      <c r="CA1072" s="1" t="n"/>
      <c r="CB1072" s="1" t="n"/>
      <c r="CC1072" s="1" t="n"/>
      <c r="CD1072" s="1" t="n"/>
      <c r="CE1072" s="1" t="n"/>
      <c r="CF1072" s="1" t="n"/>
      <c r="CG1072" s="1" t="n"/>
      <c r="CH1072" s="1" t="n"/>
      <c r="CI1072" s="1" t="n"/>
      <c r="CJ1072" s="1" t="n"/>
      <c r="CK1072" s="1" t="n"/>
      <c r="CL1072" s="1" t="n"/>
      <c r="CM1072" s="1" t="n"/>
      <c r="CN1072" s="1" t="n"/>
      <c r="CO1072" s="1" t="n"/>
      <c r="CP1072" s="1" t="n"/>
      <c r="CQ1072" s="1" t="n"/>
      <c r="CR1072" s="1" t="n"/>
      <c r="CS1072" s="1" t="n"/>
      <c r="CT1072" s="1" t="n"/>
      <c r="CU1072" s="1" t="n"/>
      <c r="CV1072" s="1" t="n"/>
      <c r="CW1072" s="1" t="n"/>
      <c r="CX1072" s="1" t="n"/>
      <c r="CY1072" s="1" t="n"/>
      <c r="CZ1072" s="1" t="n"/>
      <c r="DA1072" s="1" t="n"/>
      <c r="DB1072" s="1" t="n"/>
      <c r="DC1072" s="1" t="n"/>
      <c r="DD1072" s="1" t="n"/>
      <c r="DE1072" s="1" t="n"/>
      <c r="DF1072" s="1" t="n"/>
      <c r="DG1072" s="1" t="n"/>
      <c r="DH1072" s="1" t="n"/>
      <c r="DI1072" s="1" t="n"/>
      <c r="DJ1072" s="1" t="n"/>
      <c r="DK1072" s="1" t="n"/>
      <c r="DL1072" s="1" t="n"/>
      <c r="DM1072" s="1" t="n"/>
      <c r="DN1072" s="1" t="n"/>
      <c r="DO1072" s="1" t="n"/>
      <c r="DP1072" s="1" t="n"/>
      <c r="DQ1072" s="1" t="n"/>
      <c r="DR1072" s="1" t="n"/>
      <c r="DS1072" s="1" t="n"/>
      <c r="DT1072" s="1" t="n"/>
      <c r="DU1072" s="1" t="n"/>
      <c r="DV1072" s="1" t="n"/>
      <c r="DW1072" s="1" t="n"/>
      <c r="DX1072" s="1" t="n"/>
      <c r="DY1072" s="1" t="n"/>
      <c r="DZ1072" s="1" t="n"/>
      <c r="EA1072" s="1" t="n"/>
      <c r="EB1072" s="1" t="n"/>
      <c r="EC1072" s="1" t="n"/>
      <c r="ED1072" s="1" t="n"/>
      <c r="EE1072" s="1" t="n"/>
      <c r="EF1072" s="1" t="n"/>
      <c r="EG1072" s="1" t="n"/>
      <c r="EH1072" s="1" t="n"/>
      <c r="EI1072" s="1" t="n"/>
      <c r="EJ1072" s="1" t="n"/>
      <c r="EK1072" s="1" t="n"/>
      <c r="EL1072" s="1" t="n"/>
      <c r="EM1072" s="1" t="n"/>
      <c r="EN1072" s="1" t="n"/>
      <c r="EO1072" s="1" t="n"/>
      <c r="EP1072" s="1" t="n"/>
      <c r="EQ1072" s="1" t="n"/>
      <c r="ER1072" s="1" t="n"/>
      <c r="ES1072" s="1" t="n"/>
      <c r="ET1072" s="1" t="n"/>
      <c r="EU1072" s="1" t="n"/>
      <c r="EV1072" s="1" t="n"/>
      <c r="EW1072" s="1" t="n"/>
      <c r="EX1072" s="1" t="n"/>
      <c r="EY1072" s="1" t="n"/>
      <c r="EZ1072" s="1" t="n"/>
      <c r="FA1072" s="1" t="n"/>
      <c r="FB1072" s="1" t="n"/>
      <c r="FC1072" s="1" t="n"/>
      <c r="FD1072" s="1" t="n"/>
      <c r="FE1072" s="1" t="n"/>
      <c r="FF1072" s="1" t="n"/>
      <c r="FG1072" s="1" t="n"/>
      <c r="FH1072" s="1" t="n"/>
      <c r="FI1072" s="1" t="n"/>
      <c r="FJ1072" s="1" t="n"/>
      <c r="FK1072" s="1" t="n"/>
      <c r="FL1072" s="1" t="n"/>
      <c r="FM1072" s="1" t="n"/>
      <c r="FN1072" s="1" t="n"/>
      <c r="FO1072" s="1" t="n"/>
      <c r="FP1072" s="1" t="n"/>
      <c r="FQ1072" s="1" t="n"/>
      <c r="FR1072" s="1" t="n"/>
      <c r="FS1072" s="1" t="n"/>
      <c r="FT1072" s="1" t="n"/>
      <c r="FU1072" s="1" t="n"/>
      <c r="FV1072" s="1" t="n"/>
      <c r="FW1072" s="1" t="n"/>
      <c r="FX1072" s="1" t="n"/>
      <c r="FY1072" s="1" t="n"/>
      <c r="FZ1072" s="1" t="n"/>
      <c r="GA1072" s="1" t="n"/>
      <c r="GB1072" s="1" t="n"/>
      <c r="GC1072" s="1" t="n"/>
      <c r="GD1072" s="1" t="n"/>
      <c r="GE1072" s="1" t="n"/>
      <c r="GF1072" s="1" t="n"/>
      <c r="GG1072" s="1" t="n"/>
      <c r="GH1072" s="1" t="n"/>
      <c r="GI1072" s="1" t="n"/>
      <c r="GJ1072" s="1" t="n"/>
      <c r="GK1072" s="1" t="n"/>
      <c r="GL1072" s="1" t="n"/>
      <c r="GM1072" s="1" t="n"/>
      <c r="GN1072" s="1" t="n"/>
      <c r="GO1072" s="1" t="n"/>
      <c r="GP1072" s="1" t="n"/>
      <c r="GQ1072" s="1" t="n"/>
      <c r="GR1072" s="1" t="n"/>
      <c r="GS1072" s="1" t="n"/>
      <c r="GT1072" s="1" t="n"/>
      <c r="GU1072" s="1" t="n"/>
      <c r="GV1072" s="1" t="n"/>
      <c r="GW1072" s="1" t="n"/>
      <c r="GX1072" s="1" t="n"/>
      <c r="GY1072" s="1" t="n"/>
      <c r="GZ1072" s="1" t="n"/>
      <c r="HA1072" s="1" t="n"/>
      <c r="HB1072" s="1" t="n"/>
      <c r="HC1072" s="1" t="n"/>
      <c r="HD1072" s="1" t="n"/>
      <c r="HE1072" s="1" t="n"/>
      <c r="HF1072" s="1" t="n"/>
      <c r="HG1072" s="1" t="n"/>
      <c r="HH1072" s="1" t="n"/>
      <c r="HI1072" s="1" t="n"/>
      <c r="HJ1072" s="1" t="n"/>
      <c r="HK1072" s="1" t="n"/>
      <c r="HL1072" s="1" t="n"/>
      <c r="HM1072" s="1" t="n"/>
      <c r="HN1072" s="1" t="n"/>
      <c r="HO1072" s="1" t="n"/>
      <c r="HP1072" s="1" t="n"/>
      <c r="HQ1072" s="1" t="n"/>
      <c r="HR1072" s="1" t="n"/>
      <c r="HS1072" s="1" t="n"/>
      <c r="HT1072" s="1" t="n"/>
      <c r="HU1072" s="1" t="n"/>
      <c r="HV1072" s="1" t="n"/>
      <c r="HW1072" s="1" t="n"/>
      <c r="HX1072" s="1" t="n"/>
      <c r="HY1072" s="1" t="n"/>
      <c r="HZ1072" s="1" t="n"/>
      <c r="IA1072" s="1" t="n"/>
      <c r="IB1072" s="1" t="n"/>
      <c r="IC1072" s="1" t="n"/>
      <c r="ID1072" s="1" t="n"/>
      <c r="IE1072" s="1" t="n"/>
      <c r="IF1072" s="1" t="n"/>
      <c r="IG1072" s="1" t="n"/>
      <c r="IH1072" s="1" t="n"/>
      <c r="II1072" s="1" t="n"/>
      <c r="IJ1072" s="1" t="n"/>
      <c r="IK1072" s="1" t="n"/>
      <c r="IL1072" s="1" t="n"/>
      <c r="IM1072" s="1" t="n"/>
      <c r="IN1072" s="1" t="n"/>
      <c r="IO1072" s="1" t="n"/>
      <c r="IP1072" s="1" t="n"/>
      <c r="IQ1072" s="1" t="n"/>
      <c r="IR1072" s="1" t="n"/>
      <c r="IS1072" s="1" t="n"/>
      <c r="IT1072" s="1" t="n"/>
      <c r="IU1072" s="1" t="n"/>
      <c r="IV1072" s="1" t="n"/>
      <c r="IW1072" s="1" t="n"/>
      <c r="IX1072" s="1" t="n"/>
      <c r="IY1072" s="1" t="n"/>
      <c r="IZ1072" s="1" t="n"/>
      <c r="JA1072" s="1" t="n"/>
      <c r="JB1072" s="1" t="n"/>
      <c r="JC1072" s="1" t="n"/>
      <c r="JD1072" s="1" t="n"/>
      <c r="JE1072" s="1" t="n"/>
      <c r="JF1072" s="1" t="n"/>
      <c r="JG1072" s="1" t="n"/>
      <c r="JH1072" s="1" t="n"/>
      <c r="JI1072" s="1" t="n"/>
      <c r="JJ1072" s="1" t="n"/>
      <c r="JK1072" s="1" t="n"/>
      <c r="JL1072" s="1" t="n"/>
      <c r="JM1072" s="1" t="n"/>
      <c r="JN1072" s="1" t="n"/>
      <c r="JO1072" s="1" t="n"/>
      <c r="JP1072" s="1" t="n"/>
      <c r="JQ1072" s="1" t="n"/>
      <c r="JR1072" s="1" t="n"/>
      <c r="JS1072" s="1" t="n"/>
      <c r="JT1072" s="1" t="n"/>
      <c r="JU1072" s="1" t="n"/>
    </row>
    <row r="1073">
      <c r="A1073" s="1" t="n"/>
      <c r="B1073" s="1" t="n"/>
      <c r="C1073" s="1" t="n"/>
      <c r="D1073" s="1" t="n"/>
      <c r="E1073" s="1" t="n"/>
      <c r="F1073" s="1" t="n"/>
      <c r="G1073" s="1" t="n"/>
      <c r="H1073" s="1" t="n"/>
      <c r="I1073" s="1" t="n"/>
      <c r="J1073" s="1" t="n"/>
      <c r="K1073" s="1" t="n"/>
      <c r="L1073" s="1" t="n"/>
      <c r="M1073" s="1" t="n"/>
      <c r="N1073" s="1" t="n"/>
      <c r="O1073" s="1" t="n"/>
      <c r="P1073" s="1" t="n"/>
      <c r="Q1073" s="1" t="n"/>
      <c r="R1073" s="1" t="n"/>
      <c r="S1073" s="1" t="n"/>
      <c r="T1073" s="1" t="n"/>
      <c r="U1073" s="1" t="n"/>
      <c r="V1073" s="1" t="n"/>
      <c r="W1073" s="1" t="n"/>
      <c r="X1073" s="1" t="n"/>
      <c r="Y1073" s="1" t="n"/>
      <c r="Z1073" s="1" t="n"/>
      <c r="AA1073" s="1" t="n"/>
      <c r="AB1073" s="1" t="n"/>
      <c r="AC1073" s="1" t="n"/>
      <c r="AD1073" s="1" t="n"/>
      <c r="AE1073" s="1" t="n"/>
      <c r="AF1073" s="1" t="n"/>
      <c r="AG1073" s="1" t="n"/>
      <c r="AH1073" s="1" t="n"/>
      <c r="AI1073" s="1" t="n"/>
      <c r="AJ1073" s="1" t="n"/>
      <c r="AK1073" s="1" t="n"/>
      <c r="AL1073" s="1" t="n"/>
      <c r="AM1073" s="1" t="n"/>
      <c r="AN1073" s="1" t="n"/>
      <c r="AO1073" s="1" t="n"/>
      <c r="AP1073" s="1" t="n"/>
      <c r="AQ1073" s="1" t="n"/>
      <c r="AR1073" s="1" t="n"/>
      <c r="AS1073" s="1" t="n"/>
      <c r="AT1073" s="1" t="n"/>
      <c r="AU1073" s="1" t="n"/>
      <c r="AV1073" s="1" t="n"/>
      <c r="AW1073" s="1" t="n"/>
      <c r="AX1073" s="1" t="n"/>
      <c r="AY1073" s="1" t="n"/>
      <c r="AZ1073" s="1" t="n"/>
      <c r="BA1073" s="1" t="n"/>
      <c r="BB1073" s="1" t="n"/>
      <c r="BC1073" s="1" t="n"/>
      <c r="BD1073" s="1" t="n"/>
      <c r="BE1073" s="1" t="n"/>
      <c r="BF1073" s="1" t="n"/>
      <c r="BG1073" s="1" t="n"/>
      <c r="BH1073" s="1" t="n"/>
      <c r="BI1073" s="1" t="n"/>
      <c r="BJ1073" s="1" t="n"/>
      <c r="BK1073" s="1" t="n"/>
      <c r="BL1073" s="1" t="n"/>
      <c r="BM1073" s="1" t="n"/>
      <c r="BN1073" s="1" t="n"/>
      <c r="BO1073" s="1" t="n"/>
      <c r="BP1073" s="1" t="n"/>
      <c r="BQ1073" s="1" t="n"/>
      <c r="BR1073" s="1" t="n"/>
      <c r="BS1073" s="1" t="n"/>
      <c r="BT1073" s="1" t="n"/>
      <c r="BU1073" s="1" t="n"/>
      <c r="BV1073" s="1" t="n"/>
      <c r="BW1073" s="1" t="n"/>
      <c r="BX1073" s="1" t="n"/>
      <c r="BY1073" s="1" t="n"/>
      <c r="BZ1073" s="1" t="n"/>
      <c r="CA1073" s="1" t="n"/>
      <c r="CB1073" s="1" t="n"/>
      <c r="CC1073" s="1" t="n"/>
      <c r="CD1073" s="1" t="n"/>
      <c r="CE1073" s="1" t="n"/>
      <c r="CF1073" s="1" t="n"/>
      <c r="CG1073" s="1" t="n"/>
      <c r="CH1073" s="1" t="n"/>
      <c r="CI1073" s="1" t="n"/>
      <c r="CJ1073" s="1" t="n"/>
      <c r="CK1073" s="1" t="n"/>
      <c r="CL1073" s="1" t="n"/>
      <c r="CM1073" s="1" t="n"/>
      <c r="CN1073" s="1" t="n"/>
      <c r="CO1073" s="1" t="n"/>
      <c r="CP1073" s="1" t="n"/>
      <c r="CQ1073" s="1" t="n"/>
      <c r="CR1073" s="1" t="n"/>
      <c r="CS1073" s="1" t="n"/>
      <c r="CT1073" s="1" t="n"/>
      <c r="CU1073" s="1" t="n"/>
      <c r="CV1073" s="1" t="n"/>
      <c r="CW1073" s="1" t="n"/>
      <c r="CX1073" s="1" t="n"/>
      <c r="CY1073" s="1" t="n"/>
      <c r="CZ1073" s="1" t="n"/>
      <c r="DA1073" s="1" t="n"/>
      <c r="DB1073" s="1" t="n"/>
      <c r="DC1073" s="1" t="n"/>
      <c r="DD1073" s="1" t="n"/>
      <c r="DE1073" s="1" t="n"/>
      <c r="DF1073" s="1" t="n"/>
      <c r="DG1073" s="1" t="n"/>
      <c r="DH1073" s="1" t="n"/>
      <c r="DI1073" s="1" t="n"/>
      <c r="DJ1073" s="1" t="n"/>
      <c r="DK1073" s="1" t="n"/>
      <c r="DL1073" s="1" t="n"/>
      <c r="DM1073" s="1" t="n"/>
      <c r="DN1073" s="1" t="n"/>
      <c r="DO1073" s="1" t="n"/>
      <c r="DP1073" s="1" t="n"/>
      <c r="DQ1073" s="1" t="n"/>
      <c r="DR1073" s="1" t="n"/>
      <c r="DS1073" s="1" t="n"/>
      <c r="DT1073" s="1" t="n"/>
      <c r="DU1073" s="1" t="n"/>
      <c r="DV1073" s="1" t="n"/>
      <c r="DW1073" s="1" t="n"/>
      <c r="DX1073" s="1" t="n"/>
      <c r="DY1073" s="1" t="n"/>
      <c r="DZ1073" s="1" t="n"/>
      <c r="EA1073" s="1" t="n"/>
      <c r="EB1073" s="1" t="n"/>
      <c r="EC1073" s="1" t="n"/>
      <c r="ED1073" s="1" t="n"/>
      <c r="EE1073" s="1" t="n"/>
      <c r="EF1073" s="1" t="n"/>
      <c r="EG1073" s="1" t="n"/>
      <c r="EH1073" s="1" t="n"/>
      <c r="EI1073" s="1" t="n"/>
      <c r="EJ1073" s="1" t="n"/>
      <c r="EK1073" s="1" t="n"/>
      <c r="EL1073" s="1" t="n"/>
      <c r="EM1073" s="1" t="n"/>
      <c r="EN1073" s="1" t="n"/>
      <c r="EO1073" s="1" t="n"/>
      <c r="EP1073" s="1" t="n"/>
      <c r="EQ1073" s="1" t="n"/>
      <c r="ER1073" s="1" t="n"/>
      <c r="ES1073" s="1" t="n"/>
      <c r="ET1073" s="1" t="n"/>
      <c r="EU1073" s="1" t="n"/>
      <c r="EV1073" s="1" t="n"/>
      <c r="EW1073" s="1" t="n"/>
      <c r="EX1073" s="1" t="n"/>
      <c r="EY1073" s="1" t="n"/>
      <c r="EZ1073" s="1" t="n"/>
      <c r="FA1073" s="1" t="n"/>
      <c r="FB1073" s="1" t="n"/>
      <c r="FC1073" s="1" t="n"/>
      <c r="FD1073" s="1" t="n"/>
      <c r="FE1073" s="1" t="n"/>
      <c r="FF1073" s="1" t="n"/>
      <c r="FG1073" s="1" t="n"/>
      <c r="FH1073" s="1" t="n"/>
      <c r="FI1073" s="1" t="n"/>
      <c r="FJ1073" s="1" t="n"/>
      <c r="FK1073" s="1" t="n"/>
      <c r="FL1073" s="1" t="n"/>
      <c r="FM1073" s="1" t="n"/>
      <c r="FN1073" s="1" t="n"/>
      <c r="FO1073" s="1" t="n"/>
      <c r="FP1073" s="1" t="n"/>
      <c r="FQ1073" s="1" t="n"/>
      <c r="FR1073" s="1" t="n"/>
      <c r="FS1073" s="1" t="n"/>
      <c r="FT1073" s="1" t="n"/>
      <c r="FU1073" s="1" t="n"/>
      <c r="FV1073" s="1" t="n"/>
      <c r="FW1073" s="1" t="n"/>
      <c r="FX1073" s="1" t="n"/>
      <c r="FY1073" s="1" t="n"/>
      <c r="FZ1073" s="1" t="n"/>
      <c r="GA1073" s="1" t="n"/>
      <c r="GB1073" s="1" t="n"/>
      <c r="GC1073" s="1" t="n"/>
      <c r="GD1073" s="1" t="n"/>
      <c r="GE1073" s="1" t="n"/>
      <c r="GF1073" s="1" t="n"/>
      <c r="GG1073" s="1" t="n"/>
      <c r="GH1073" s="1" t="n"/>
      <c r="GI1073" s="1" t="n"/>
      <c r="GJ1073" s="1" t="n"/>
      <c r="GK1073" s="1" t="n"/>
      <c r="GL1073" s="1" t="n"/>
      <c r="GM1073" s="1" t="n"/>
      <c r="GN1073" s="1" t="n"/>
      <c r="GO1073" s="1" t="n"/>
      <c r="GP1073" s="1" t="n"/>
      <c r="GQ1073" s="1" t="n"/>
      <c r="GR1073" s="1" t="n"/>
      <c r="GS1073" s="1" t="n"/>
      <c r="GT1073" s="1" t="n"/>
      <c r="GU1073" s="1" t="n"/>
      <c r="GV1073" s="1" t="n"/>
      <c r="GW1073" s="1" t="n"/>
      <c r="GX1073" s="1" t="n"/>
      <c r="GY1073" s="1" t="n"/>
      <c r="GZ1073" s="1" t="n"/>
      <c r="HA1073" s="1" t="n"/>
      <c r="HB1073" s="1" t="n"/>
      <c r="HC1073" s="1" t="n"/>
      <c r="HD1073" s="1" t="n"/>
      <c r="HE1073" s="1" t="n"/>
      <c r="HF1073" s="1" t="n"/>
      <c r="HG1073" s="1" t="n"/>
      <c r="HH1073" s="1" t="n"/>
      <c r="HI1073" s="1" t="n"/>
      <c r="HJ1073" s="1" t="n"/>
      <c r="HK1073" s="1" t="n"/>
      <c r="HL1073" s="1" t="n"/>
      <c r="HM1073" s="1" t="n"/>
      <c r="HN1073" s="1" t="n"/>
      <c r="HO1073" s="1" t="n"/>
      <c r="HP1073" s="1" t="n"/>
      <c r="HQ1073" s="1" t="n"/>
      <c r="HR1073" s="1" t="n"/>
      <c r="HS1073" s="1" t="n"/>
      <c r="HT1073" s="1" t="n"/>
      <c r="HU1073" s="1" t="n"/>
      <c r="HV1073" s="1" t="n"/>
      <c r="HW1073" s="1" t="n"/>
      <c r="HX1073" s="1" t="n"/>
      <c r="HY1073" s="1" t="n"/>
      <c r="HZ1073" s="1" t="n"/>
      <c r="IA1073" s="1" t="n"/>
      <c r="IB1073" s="1" t="n"/>
      <c r="IC1073" s="1" t="n"/>
      <c r="ID1073" s="1" t="n"/>
      <c r="IE1073" s="1" t="n"/>
      <c r="IF1073" s="1" t="n"/>
      <c r="IG1073" s="1" t="n"/>
      <c r="IH1073" s="1" t="n"/>
      <c r="II1073" s="1" t="n"/>
      <c r="IJ1073" s="1" t="n"/>
      <c r="IK1073" s="1" t="n"/>
      <c r="IL1073" s="1" t="n"/>
      <c r="IM1073" s="1" t="n"/>
      <c r="IN1073" s="1" t="n"/>
      <c r="IO1073" s="1" t="n"/>
      <c r="IP1073" s="1" t="n"/>
      <c r="IQ1073" s="1" t="n"/>
      <c r="IR1073" s="1" t="n"/>
      <c r="IS1073" s="1" t="n"/>
      <c r="IT1073" s="1" t="n"/>
      <c r="IU1073" s="1" t="n"/>
      <c r="IV1073" s="1" t="n"/>
      <c r="IW1073" s="1" t="n"/>
      <c r="IX1073" s="1" t="n"/>
      <c r="IY1073" s="1" t="n"/>
      <c r="IZ1073" s="1" t="n"/>
      <c r="JA1073" s="1" t="n"/>
      <c r="JB1073" s="1" t="n"/>
      <c r="JC1073" s="1" t="n"/>
      <c r="JD1073" s="1" t="n"/>
      <c r="JE1073" s="1" t="n"/>
      <c r="JF1073" s="1" t="n"/>
      <c r="JG1073" s="1" t="n"/>
      <c r="JH1073" s="1" t="n"/>
      <c r="JI1073" s="1" t="n"/>
      <c r="JJ1073" s="1" t="n"/>
      <c r="JK1073" s="1" t="n"/>
      <c r="JL1073" s="1" t="n"/>
      <c r="JM1073" s="1" t="n"/>
      <c r="JN1073" s="1" t="n"/>
      <c r="JO1073" s="1" t="n"/>
      <c r="JP1073" s="1" t="n"/>
      <c r="JQ1073" s="1" t="n"/>
      <c r="JR1073" s="1" t="n"/>
      <c r="JS1073" s="1" t="n"/>
      <c r="JT1073" s="1" t="n"/>
      <c r="JU1073" s="1" t="n"/>
    </row>
    <row r="1074">
      <c r="A1074" s="1" t="n"/>
      <c r="B1074" s="1" t="n"/>
      <c r="C1074" s="1" t="n"/>
      <c r="D1074" s="1" t="n"/>
      <c r="E1074" s="1" t="n"/>
      <c r="F1074" s="1" t="n"/>
      <c r="G1074" s="1" t="n"/>
      <c r="H1074" s="1" t="n"/>
      <c r="I1074" s="1" t="n"/>
      <c r="J1074" s="1" t="n"/>
      <c r="K1074" s="1" t="n"/>
      <c r="L1074" s="1" t="n"/>
      <c r="M1074" s="1" t="n"/>
      <c r="N1074" s="1" t="n"/>
      <c r="O1074" s="1" t="n"/>
      <c r="P1074" s="1" t="n"/>
      <c r="Q1074" s="1" t="n"/>
      <c r="R1074" s="1" t="n"/>
      <c r="S1074" s="1" t="n"/>
      <c r="T1074" s="1" t="n"/>
      <c r="U1074" s="1" t="n"/>
      <c r="V1074" s="1" t="n"/>
      <c r="W1074" s="1" t="n"/>
      <c r="X1074" s="1" t="n"/>
      <c r="Y1074" s="1" t="n"/>
      <c r="Z1074" s="1" t="n"/>
      <c r="AA1074" s="1" t="n"/>
      <c r="AB1074" s="1" t="n"/>
      <c r="AC1074" s="1" t="n"/>
      <c r="AD1074" s="1" t="n"/>
      <c r="AE1074" s="1" t="n"/>
      <c r="AF1074" s="1" t="n"/>
      <c r="AG1074" s="1" t="n"/>
      <c r="AH1074" s="1" t="n"/>
      <c r="AI1074" s="1" t="n"/>
      <c r="AJ1074" s="1" t="n"/>
      <c r="AK1074" s="1" t="n"/>
      <c r="AL1074" s="1" t="n"/>
      <c r="AM1074" s="1" t="n"/>
      <c r="AN1074" s="1" t="n"/>
      <c r="AO1074" s="1" t="n"/>
      <c r="AP1074" s="1" t="n"/>
      <c r="AQ1074" s="1" t="n"/>
      <c r="AR1074" s="1" t="n"/>
      <c r="AS1074" s="1" t="n"/>
      <c r="AT1074" s="1" t="n"/>
      <c r="AU1074" s="1" t="n"/>
      <c r="AV1074" s="1" t="n"/>
      <c r="AW1074" s="1" t="n"/>
      <c r="AX1074" s="1" t="n"/>
      <c r="AY1074" s="1" t="n"/>
      <c r="AZ1074" s="1" t="n"/>
      <c r="BA1074" s="1" t="n"/>
      <c r="BB1074" s="1" t="n"/>
      <c r="BC1074" s="1" t="n"/>
      <c r="BD1074" s="1" t="n"/>
      <c r="BE1074" s="1" t="n"/>
      <c r="BF1074" s="1" t="n"/>
      <c r="BG1074" s="1" t="n"/>
      <c r="BH1074" s="1" t="n"/>
      <c r="BI1074" s="1" t="n"/>
      <c r="BJ1074" s="1" t="n"/>
      <c r="BK1074" s="1" t="n"/>
      <c r="BL1074" s="1" t="n"/>
      <c r="BM1074" s="1" t="n"/>
      <c r="BN1074" s="1" t="n"/>
      <c r="BO1074" s="1" t="n"/>
      <c r="BP1074" s="1" t="n"/>
      <c r="BQ1074" s="1" t="n"/>
      <c r="BR1074" s="1" t="n"/>
      <c r="BS1074" s="1" t="n"/>
      <c r="BT1074" s="1" t="n"/>
      <c r="BU1074" s="1" t="n"/>
      <c r="BV1074" s="1" t="n"/>
      <c r="BW1074" s="1" t="n"/>
      <c r="BX1074" s="1" t="n"/>
      <c r="BY1074" s="1" t="n"/>
      <c r="BZ1074" s="1" t="n"/>
      <c r="CA1074" s="1" t="n"/>
      <c r="CB1074" s="1" t="n"/>
      <c r="CC1074" s="1" t="n"/>
      <c r="CD1074" s="1" t="n"/>
      <c r="CE1074" s="1" t="n"/>
      <c r="CF1074" s="1" t="n"/>
      <c r="CG1074" s="1" t="n"/>
      <c r="CH1074" s="1" t="n"/>
      <c r="CI1074" s="1" t="n"/>
      <c r="CJ1074" s="1" t="n"/>
      <c r="CK1074" s="1" t="n"/>
      <c r="CL1074" s="1" t="n"/>
      <c r="CM1074" s="1" t="n"/>
      <c r="CN1074" s="1" t="n"/>
      <c r="CO1074" s="1" t="n"/>
      <c r="CP1074" s="1" t="n"/>
      <c r="CQ1074" s="1" t="n"/>
      <c r="CR1074" s="1" t="n"/>
      <c r="CS1074" s="1" t="n"/>
      <c r="CT1074" s="1" t="n"/>
      <c r="CU1074" s="1" t="n"/>
      <c r="CV1074" s="1" t="n"/>
      <c r="CW1074" s="1" t="n"/>
      <c r="CX1074" s="1" t="n"/>
      <c r="CY1074" s="1" t="n"/>
      <c r="CZ1074" s="1" t="n"/>
      <c r="DA1074" s="1" t="n"/>
      <c r="DB1074" s="1" t="n"/>
      <c r="DC1074" s="1" t="n"/>
      <c r="DD1074" s="1" t="n"/>
      <c r="DE1074" s="1" t="n"/>
      <c r="DF1074" s="1" t="n"/>
      <c r="DG1074" s="1" t="n"/>
      <c r="DH1074" s="1" t="n"/>
      <c r="DI1074" s="1" t="n"/>
      <c r="DJ1074" s="1" t="n"/>
      <c r="DK1074" s="1" t="n"/>
      <c r="DL1074" s="1" t="n"/>
      <c r="DM1074" s="1" t="n"/>
      <c r="DN1074" s="1" t="n"/>
      <c r="DO1074" s="1" t="n"/>
      <c r="DP1074" s="1" t="n"/>
      <c r="DQ1074" s="1" t="n"/>
      <c r="DR1074" s="1" t="n"/>
      <c r="DS1074" s="1" t="n"/>
      <c r="DT1074" s="1" t="n"/>
      <c r="DU1074" s="1" t="n"/>
      <c r="DV1074" s="1" t="n"/>
      <c r="DW1074" s="1" t="n"/>
      <c r="DX1074" s="1" t="n"/>
      <c r="DY1074" s="1" t="n"/>
      <c r="DZ1074" s="1" t="n"/>
      <c r="EA1074" s="1" t="n"/>
      <c r="EB1074" s="1" t="n"/>
      <c r="EC1074" s="1" t="n"/>
      <c r="ED1074" s="1" t="n"/>
      <c r="EE1074" s="1" t="n"/>
      <c r="EF1074" s="1" t="n"/>
      <c r="EG1074" s="1" t="n"/>
      <c r="EH1074" s="1" t="n"/>
      <c r="EI1074" s="1" t="n"/>
      <c r="EJ1074" s="1" t="n"/>
      <c r="EK1074" s="1" t="n"/>
      <c r="EL1074" s="1" t="n"/>
      <c r="EM1074" s="1" t="n"/>
      <c r="EN1074" s="1" t="n"/>
      <c r="EO1074" s="1" t="n"/>
      <c r="EP1074" s="1" t="n"/>
      <c r="EQ1074" s="1" t="n"/>
      <c r="ER1074" s="1" t="n"/>
      <c r="ES1074" s="1" t="n"/>
      <c r="ET1074" s="1" t="n"/>
      <c r="EU1074" s="1" t="n"/>
      <c r="EV1074" s="1" t="n"/>
      <c r="EW1074" s="1" t="n"/>
      <c r="EX1074" s="1" t="n"/>
      <c r="EY1074" s="1" t="n"/>
      <c r="EZ1074" s="1" t="n"/>
      <c r="FA1074" s="1" t="n"/>
      <c r="FB1074" s="1" t="n"/>
      <c r="FC1074" s="1" t="n"/>
      <c r="FD1074" s="1" t="n"/>
      <c r="FE1074" s="1" t="n"/>
      <c r="FF1074" s="1" t="n"/>
      <c r="FG1074" s="1" t="n"/>
      <c r="FH1074" s="1" t="n"/>
      <c r="FI1074" s="1" t="n"/>
      <c r="FJ1074" s="1" t="n"/>
      <c r="FK1074" s="1" t="n"/>
      <c r="FL1074" s="1" t="n"/>
      <c r="FM1074" s="1" t="n"/>
      <c r="FN1074" s="1" t="n"/>
      <c r="FO1074" s="1" t="n"/>
      <c r="FP1074" s="1" t="n"/>
      <c r="FQ1074" s="1" t="n"/>
      <c r="FR1074" s="1" t="n"/>
      <c r="FS1074" s="1" t="n"/>
      <c r="FT1074" s="1" t="n"/>
      <c r="FU1074" s="1" t="n"/>
      <c r="FV1074" s="1" t="n"/>
      <c r="FW1074" s="1" t="n"/>
      <c r="FX1074" s="1" t="n"/>
      <c r="FY1074" s="1" t="n"/>
      <c r="FZ1074" s="1" t="n"/>
      <c r="GA1074" s="1" t="n"/>
      <c r="GB1074" s="1" t="n"/>
      <c r="GC1074" s="1" t="n"/>
      <c r="GD1074" s="1" t="n"/>
      <c r="GE1074" s="1" t="n"/>
      <c r="GF1074" s="1" t="n"/>
      <c r="GG1074" s="1" t="n"/>
      <c r="GH1074" s="1" t="n"/>
      <c r="GI1074" s="1" t="n"/>
      <c r="GJ1074" s="1" t="n"/>
      <c r="GK1074" s="1" t="n"/>
      <c r="GL1074" s="1" t="n"/>
      <c r="GM1074" s="1" t="n"/>
      <c r="GN1074" s="1" t="n"/>
      <c r="GO1074" s="1" t="n"/>
      <c r="GP1074" s="1" t="n"/>
      <c r="GQ1074" s="1" t="n"/>
      <c r="GR1074" s="1" t="n"/>
      <c r="GS1074" s="1" t="n"/>
      <c r="GT1074" s="1" t="n"/>
      <c r="GU1074" s="1" t="n"/>
      <c r="GV1074" s="1" t="n"/>
      <c r="GW1074" s="1" t="n"/>
      <c r="GX1074" s="1" t="n"/>
      <c r="GY1074" s="1" t="n"/>
      <c r="GZ1074" s="1" t="n"/>
      <c r="HA1074" s="1" t="n"/>
      <c r="HB1074" s="1" t="n"/>
      <c r="HC1074" s="1" t="n"/>
      <c r="HD1074" s="1" t="n"/>
      <c r="HE1074" s="1" t="n"/>
      <c r="HF1074" s="1" t="n"/>
      <c r="HG1074" s="1" t="n"/>
      <c r="HH1074" s="1" t="n"/>
      <c r="HI1074" s="1" t="n"/>
      <c r="HJ1074" s="1" t="n"/>
      <c r="HK1074" s="1" t="n"/>
      <c r="HL1074" s="1" t="n"/>
      <c r="HM1074" s="1" t="n"/>
      <c r="HN1074" s="1" t="n"/>
      <c r="HO1074" s="1" t="n"/>
      <c r="HP1074" s="1" t="n"/>
      <c r="HQ1074" s="1" t="n"/>
      <c r="HR1074" s="1" t="n"/>
      <c r="HS1074" s="1" t="n"/>
      <c r="HT1074" s="1" t="n"/>
      <c r="HU1074" s="1" t="n"/>
      <c r="HV1074" s="1" t="n"/>
      <c r="HW1074" s="1" t="n"/>
      <c r="HX1074" s="1" t="n"/>
      <c r="HY1074" s="1" t="n"/>
      <c r="HZ1074" s="1" t="n"/>
      <c r="IA1074" s="1" t="n"/>
      <c r="IB1074" s="1" t="n"/>
      <c r="IC1074" s="1" t="n"/>
      <c r="ID1074" s="1" t="n"/>
      <c r="IE1074" s="1" t="n"/>
      <c r="IF1074" s="1" t="n"/>
      <c r="IG1074" s="1" t="n"/>
      <c r="IH1074" s="1" t="n"/>
      <c r="II1074" s="1" t="n"/>
      <c r="IJ1074" s="1" t="n"/>
      <c r="IK1074" s="1" t="n"/>
      <c r="IL1074" s="1" t="n"/>
      <c r="IM1074" s="1" t="n"/>
      <c r="IN1074" s="1" t="n"/>
      <c r="IO1074" s="1" t="n"/>
      <c r="IP1074" s="1" t="n"/>
      <c r="IQ1074" s="1" t="n"/>
      <c r="IR1074" s="1" t="n"/>
      <c r="IS1074" s="1" t="n"/>
      <c r="IT1074" s="1" t="n"/>
      <c r="IU1074" s="1" t="n"/>
      <c r="IV1074" s="1" t="n"/>
      <c r="IW1074" s="1" t="n"/>
      <c r="IX1074" s="1" t="n"/>
      <c r="IY1074" s="1" t="n"/>
      <c r="IZ1074" s="1" t="n"/>
      <c r="JA1074" s="1" t="n"/>
      <c r="JB1074" s="1" t="n"/>
      <c r="JC1074" s="1" t="n"/>
      <c r="JD1074" s="1" t="n"/>
      <c r="JE1074" s="1" t="n"/>
      <c r="JF1074" s="1" t="n"/>
      <c r="JG1074" s="1" t="n"/>
      <c r="JH1074" s="1" t="n"/>
      <c r="JI1074" s="1" t="n"/>
      <c r="JJ1074" s="1" t="n"/>
      <c r="JK1074" s="1" t="n"/>
      <c r="JL1074" s="1" t="n"/>
      <c r="JM1074" s="1" t="n"/>
      <c r="JN1074" s="1" t="n"/>
      <c r="JO1074" s="1" t="n"/>
      <c r="JP1074" s="1" t="n"/>
      <c r="JQ1074" s="1" t="n"/>
      <c r="JR1074" s="1" t="n"/>
      <c r="JS1074" s="1" t="n"/>
      <c r="JT1074" s="1" t="n"/>
      <c r="JU1074" s="1" t="n"/>
    </row>
    <row r="1075">
      <c r="A1075" s="1" t="n"/>
      <c r="B1075" s="1" t="n"/>
      <c r="C1075" s="1" t="n"/>
      <c r="D1075" s="1" t="n"/>
      <c r="E1075" s="1" t="n"/>
      <c r="F1075" s="1" t="n"/>
      <c r="G1075" s="1" t="n"/>
      <c r="H1075" s="1" t="n"/>
      <c r="I1075" s="1" t="n"/>
      <c r="J1075" s="1" t="n"/>
      <c r="K1075" s="1" t="n"/>
      <c r="L1075" s="1" t="n"/>
      <c r="M1075" s="1" t="n"/>
      <c r="N1075" s="1" t="n"/>
      <c r="O1075" s="1" t="n"/>
      <c r="P1075" s="1" t="n"/>
      <c r="Q1075" s="1" t="n"/>
      <c r="R1075" s="1" t="n"/>
      <c r="S1075" s="1" t="n"/>
      <c r="T1075" s="1" t="n"/>
      <c r="U1075" s="1" t="n"/>
      <c r="V1075" s="1" t="n"/>
      <c r="W1075" s="1" t="n"/>
      <c r="X1075" s="1" t="n"/>
      <c r="Y1075" s="1" t="n"/>
      <c r="Z1075" s="1" t="n"/>
      <c r="AA1075" s="1" t="n"/>
      <c r="AB1075" s="1" t="n"/>
      <c r="AC1075" s="1" t="n"/>
      <c r="AD1075" s="1" t="n"/>
      <c r="AE1075" s="1" t="n"/>
      <c r="AF1075" s="1" t="n"/>
      <c r="AG1075" s="1" t="n"/>
      <c r="AH1075" s="1" t="n"/>
      <c r="AI1075" s="1" t="n"/>
      <c r="AJ1075" s="1" t="n"/>
      <c r="AK1075" s="1" t="n"/>
      <c r="AL1075" s="1" t="n"/>
      <c r="AM1075" s="1" t="n"/>
      <c r="AN1075" s="1" t="n"/>
      <c r="AO1075" s="1" t="n"/>
      <c r="AP1075" s="1" t="n"/>
      <c r="AQ1075" s="1" t="n"/>
      <c r="AR1075" s="1" t="n"/>
      <c r="AS1075" s="1" t="n"/>
      <c r="AT1075" s="1" t="n"/>
      <c r="AU1075" s="1" t="n"/>
      <c r="AV1075" s="1" t="n"/>
      <c r="AW1075" s="1" t="n"/>
      <c r="AX1075" s="1" t="n"/>
      <c r="AY1075" s="1" t="n"/>
      <c r="AZ1075" s="1" t="n"/>
      <c r="BA1075" s="1" t="n"/>
      <c r="BB1075" s="1" t="n"/>
      <c r="BC1075" s="1" t="n"/>
      <c r="BD1075" s="1" t="n"/>
      <c r="BE1075" s="1" t="n"/>
      <c r="BF1075" s="1" t="n"/>
      <c r="BG1075" s="1" t="n"/>
      <c r="BH1075" s="1" t="n"/>
      <c r="BI1075" s="1" t="n"/>
      <c r="BJ1075" s="1" t="n"/>
      <c r="BK1075" s="1" t="n"/>
      <c r="BL1075" s="1" t="n"/>
      <c r="BM1075" s="1" t="n"/>
      <c r="BN1075" s="1" t="n"/>
      <c r="BO1075" s="1" t="n"/>
      <c r="BP1075" s="1" t="n"/>
      <c r="BQ1075" s="1" t="n"/>
      <c r="BR1075" s="1" t="n"/>
      <c r="BS1075" s="1" t="n"/>
      <c r="BT1075" s="1" t="n"/>
      <c r="BU1075" s="1" t="n"/>
      <c r="BV1075" s="1" t="n"/>
      <c r="BW1075" s="1" t="n"/>
      <c r="BX1075" s="1" t="n"/>
      <c r="BY1075" s="1" t="n"/>
      <c r="BZ1075" s="1" t="n"/>
      <c r="CA1075" s="1" t="n"/>
      <c r="CB1075" s="1" t="n"/>
      <c r="CC1075" s="1" t="n"/>
      <c r="CD1075" s="1" t="n"/>
      <c r="CE1075" s="1" t="n"/>
      <c r="CF1075" s="1" t="n"/>
      <c r="CG1075" s="1" t="n"/>
      <c r="CH1075" s="1" t="n"/>
      <c r="CI1075" s="1" t="n"/>
      <c r="CJ1075" s="1" t="n"/>
      <c r="CK1075" s="1" t="n"/>
      <c r="CL1075" s="1" t="n"/>
      <c r="CM1075" s="1" t="n"/>
      <c r="CN1075" s="1" t="n"/>
      <c r="CO1075" s="1" t="n"/>
      <c r="CP1075" s="1" t="n"/>
      <c r="CQ1075" s="1" t="n"/>
      <c r="CR1075" s="1" t="n"/>
      <c r="CS1075" s="1" t="n"/>
      <c r="CT1075" s="1" t="n"/>
      <c r="CU1075" s="1" t="n"/>
      <c r="CV1075" s="1" t="n"/>
      <c r="CW1075" s="1" t="n"/>
      <c r="CX1075" s="1" t="n"/>
      <c r="CY1075" s="1" t="n"/>
      <c r="CZ1075" s="1" t="n"/>
      <c r="DA1075" s="1" t="n"/>
      <c r="DB1075" s="1" t="n"/>
      <c r="DC1075" s="1" t="n"/>
      <c r="DD1075" s="1" t="n"/>
      <c r="DE1075" s="1" t="n"/>
      <c r="DF1075" s="1" t="n"/>
      <c r="DG1075" s="1" t="n"/>
      <c r="DH1075" s="1" t="n"/>
      <c r="DI1075" s="1" t="n"/>
      <c r="DJ1075" s="1" t="n"/>
      <c r="DK1075" s="1" t="n"/>
      <c r="DL1075" s="1" t="n"/>
      <c r="DM1075" s="1" t="n"/>
      <c r="DN1075" s="1" t="n"/>
      <c r="DO1075" s="1" t="n"/>
      <c r="DP1075" s="1" t="n"/>
      <c r="DQ1075" s="1" t="n"/>
      <c r="DR1075" s="1" t="n"/>
      <c r="DS1075" s="1" t="n"/>
      <c r="DT1075" s="1" t="n"/>
      <c r="DU1075" s="1" t="n"/>
      <c r="DV1075" s="1" t="n"/>
      <c r="DW1075" s="1" t="n"/>
      <c r="DX1075" s="1" t="n"/>
      <c r="DY1075" s="1" t="n"/>
      <c r="DZ1075" s="1" t="n"/>
      <c r="EA1075" s="1" t="n"/>
      <c r="EB1075" s="1" t="n"/>
      <c r="EC1075" s="1" t="n"/>
      <c r="ED1075" s="1" t="n"/>
      <c r="EE1075" s="1" t="n"/>
      <c r="EF1075" s="1" t="n"/>
      <c r="EG1075" s="1" t="n"/>
      <c r="EH1075" s="1" t="n"/>
      <c r="EI1075" s="1" t="n"/>
      <c r="EJ1075" s="1" t="n"/>
      <c r="EK1075" s="1" t="n"/>
      <c r="EL1075" s="1" t="n"/>
      <c r="EM1075" s="1" t="n"/>
      <c r="EN1075" s="1" t="n"/>
      <c r="EO1075" s="1" t="n"/>
      <c r="EP1075" s="1" t="n"/>
      <c r="EQ1075" s="1" t="n"/>
      <c r="ER1075" s="1" t="n"/>
      <c r="ES1075" s="1" t="n"/>
      <c r="ET1075" s="1" t="n"/>
      <c r="EU1075" s="1" t="n"/>
      <c r="EV1075" s="1" t="n"/>
      <c r="EW1075" s="1" t="n"/>
      <c r="EX1075" s="1" t="n"/>
      <c r="EY1075" s="1" t="n"/>
      <c r="EZ1075" s="1" t="n"/>
      <c r="FA1075" s="1" t="n"/>
      <c r="FB1075" s="1" t="n"/>
      <c r="FC1075" s="1" t="n"/>
      <c r="FD1075" s="1" t="n"/>
      <c r="FE1075" s="1" t="n"/>
      <c r="FF1075" s="1" t="n"/>
      <c r="FG1075" s="1" t="n"/>
      <c r="FH1075" s="1" t="n"/>
      <c r="FI1075" s="1" t="n"/>
      <c r="FJ1075" s="1" t="n"/>
      <c r="FK1075" s="1" t="n"/>
      <c r="FL1075" s="1" t="n"/>
      <c r="FM1075" s="1" t="n"/>
      <c r="FN1075" s="1" t="n"/>
      <c r="FO1075" s="1" t="n"/>
      <c r="FP1075" s="1" t="n"/>
      <c r="FQ1075" s="1" t="n"/>
      <c r="FR1075" s="1" t="n"/>
      <c r="FS1075" s="1" t="n"/>
      <c r="FT1075" s="1" t="n"/>
      <c r="FU1075" s="1" t="n"/>
      <c r="FV1075" s="1" t="n"/>
      <c r="FW1075" s="1" t="n"/>
      <c r="FX1075" s="1" t="n"/>
      <c r="FY1075" s="1" t="n"/>
      <c r="FZ1075" s="1" t="n"/>
      <c r="GA1075" s="1" t="n"/>
      <c r="GB1075" s="1" t="n"/>
      <c r="GC1075" s="1" t="n"/>
      <c r="GD1075" s="1" t="n"/>
      <c r="GE1075" s="1" t="n"/>
      <c r="GF1075" s="1" t="n"/>
      <c r="GG1075" s="1" t="n"/>
      <c r="GH1075" s="1" t="n"/>
      <c r="GI1075" s="1" t="n"/>
      <c r="GJ1075" s="1" t="n"/>
      <c r="GK1075" s="1" t="n"/>
      <c r="GL1075" s="1" t="n"/>
      <c r="GM1075" s="1" t="n"/>
      <c r="GN1075" s="1" t="n"/>
      <c r="GO1075" s="1" t="n"/>
      <c r="GP1075" s="1" t="n"/>
      <c r="GQ1075" s="1" t="n"/>
      <c r="GR1075" s="1" t="n"/>
      <c r="GS1075" s="1" t="n"/>
      <c r="GT1075" s="1" t="n"/>
      <c r="GU1075" s="1" t="n"/>
      <c r="GV1075" s="1" t="n"/>
      <c r="GW1075" s="1" t="n"/>
      <c r="GX1075" s="1" t="n"/>
      <c r="GY1075" s="1" t="n"/>
      <c r="GZ1075" s="1" t="n"/>
      <c r="HA1075" s="1" t="n"/>
      <c r="HB1075" s="1" t="n"/>
      <c r="HC1075" s="1" t="n"/>
      <c r="HD1075" s="1" t="n"/>
      <c r="HE1075" s="1" t="n"/>
      <c r="HF1075" s="1" t="n"/>
      <c r="HG1075" s="1" t="n"/>
      <c r="HH1075" s="1" t="n"/>
      <c r="HI1075" s="1" t="n"/>
      <c r="HJ1075" s="1" t="n"/>
      <c r="HK1075" s="1" t="n"/>
      <c r="HL1075" s="1" t="n"/>
      <c r="HM1075" s="1" t="n"/>
      <c r="HN1075" s="1" t="n"/>
      <c r="HO1075" s="1" t="n"/>
      <c r="HP1075" s="1" t="n"/>
      <c r="HQ1075" s="1" t="n"/>
      <c r="HR1075" s="1" t="n"/>
      <c r="HS1075" s="1" t="n"/>
      <c r="HT1075" s="1" t="n"/>
      <c r="HU1075" s="1" t="n"/>
      <c r="HV1075" s="1" t="n"/>
      <c r="HW1075" s="1" t="n"/>
      <c r="HX1075" s="1" t="n"/>
      <c r="HY1075" s="1" t="n"/>
      <c r="HZ1075" s="1" t="n"/>
      <c r="IA1075" s="1" t="n"/>
      <c r="IB1075" s="1" t="n"/>
      <c r="IC1075" s="1" t="n"/>
      <c r="ID1075" s="1" t="n"/>
      <c r="IE1075" s="1" t="n"/>
      <c r="IF1075" s="1" t="n"/>
      <c r="IG1075" s="1" t="n"/>
      <c r="IH1075" s="1" t="n"/>
      <c r="II1075" s="1" t="n"/>
      <c r="IJ1075" s="1" t="n"/>
      <c r="IK1075" s="1" t="n"/>
      <c r="IL1075" s="1" t="n"/>
      <c r="IM1075" s="1" t="n"/>
      <c r="IN1075" s="1" t="n"/>
      <c r="IO1075" s="1" t="n"/>
      <c r="IP1075" s="1" t="n"/>
      <c r="IQ1075" s="1" t="n"/>
      <c r="IR1075" s="1" t="n"/>
      <c r="IS1075" s="1" t="n"/>
      <c r="IT1075" s="1" t="n"/>
      <c r="IU1075" s="1" t="n"/>
      <c r="IV1075" s="1" t="n"/>
      <c r="IW1075" s="1" t="n"/>
      <c r="IX1075" s="1" t="n"/>
      <c r="IY1075" s="1" t="n"/>
      <c r="IZ1075" s="1" t="n"/>
      <c r="JA1075" s="1" t="n"/>
      <c r="JB1075" s="1" t="n"/>
      <c r="JC1075" s="1" t="n"/>
      <c r="JD1075" s="1" t="n"/>
      <c r="JE1075" s="1" t="n"/>
      <c r="JF1075" s="1" t="n"/>
      <c r="JG1075" s="1" t="n"/>
      <c r="JH1075" s="1" t="n"/>
      <c r="JI1075" s="1" t="n"/>
      <c r="JJ1075" s="1" t="n"/>
      <c r="JK1075" s="1" t="n"/>
      <c r="JL1075" s="1" t="n"/>
      <c r="JM1075" s="1" t="n"/>
      <c r="JN1075" s="1" t="n"/>
      <c r="JO1075" s="1" t="n"/>
      <c r="JP1075" s="1" t="n"/>
      <c r="JQ1075" s="1" t="n"/>
      <c r="JR1075" s="1" t="n"/>
      <c r="JS1075" s="1" t="n"/>
      <c r="JT1075" s="1" t="n"/>
      <c r="JU1075" s="1" t="n"/>
    </row>
    <row r="1076">
      <c r="A1076" s="1" t="n"/>
      <c r="B1076" s="1" t="n"/>
      <c r="C1076" s="1" t="n"/>
      <c r="D1076" s="1" t="n"/>
      <c r="E1076" s="1" t="n"/>
      <c r="F1076" s="1" t="n"/>
      <c r="G1076" s="1" t="n"/>
      <c r="H1076" s="1" t="n"/>
      <c r="I1076" s="1" t="n"/>
      <c r="J1076" s="1" t="n"/>
      <c r="K1076" s="1" t="n"/>
      <c r="L1076" s="1" t="n"/>
      <c r="M1076" s="1" t="n"/>
      <c r="N1076" s="1" t="n"/>
      <c r="O1076" s="1" t="n"/>
      <c r="P1076" s="1" t="n"/>
      <c r="Q1076" s="1" t="n"/>
      <c r="R1076" s="1" t="n"/>
      <c r="S1076" s="1" t="n"/>
      <c r="T1076" s="1" t="n"/>
      <c r="U1076" s="1" t="n"/>
      <c r="V1076" s="1" t="n"/>
      <c r="W1076" s="1" t="n"/>
      <c r="X1076" s="1" t="n"/>
      <c r="Y1076" s="1" t="n"/>
      <c r="Z1076" s="1" t="n"/>
      <c r="AA1076" s="1" t="n"/>
      <c r="AB1076" s="1" t="n"/>
      <c r="AC1076" s="1" t="n"/>
      <c r="AD1076" s="1" t="n"/>
      <c r="AE1076" s="1" t="n"/>
      <c r="AF1076" s="1" t="n"/>
      <c r="AG1076" s="1" t="n"/>
      <c r="AH1076" s="1" t="n"/>
      <c r="AI1076" s="1" t="n"/>
      <c r="AJ1076" s="1" t="n"/>
      <c r="AK1076" s="1" t="n"/>
      <c r="AL1076" s="1" t="n"/>
      <c r="AM1076" s="1" t="n"/>
      <c r="AN1076" s="1" t="n"/>
      <c r="AO1076" s="1" t="n"/>
      <c r="AP1076" s="1" t="n"/>
      <c r="AQ1076" s="1" t="n"/>
      <c r="AR1076" s="1" t="n"/>
      <c r="AS1076" s="1" t="n"/>
      <c r="AT1076" s="1" t="n"/>
      <c r="AU1076" s="1" t="n"/>
      <c r="AV1076" s="1" t="n"/>
      <c r="AW1076" s="1" t="n"/>
      <c r="AX1076" s="1" t="n"/>
      <c r="AY1076" s="1" t="n"/>
      <c r="AZ1076" s="1" t="n"/>
      <c r="BA1076" s="1" t="n"/>
      <c r="BB1076" s="1" t="n"/>
      <c r="BC1076" s="1" t="n"/>
      <c r="BD1076" s="1" t="n"/>
      <c r="BE1076" s="1" t="n"/>
      <c r="BF1076" s="1" t="n"/>
      <c r="BG1076" s="1" t="n"/>
      <c r="BH1076" s="1" t="n"/>
      <c r="BI1076" s="1" t="n"/>
      <c r="BJ1076" s="1" t="n"/>
      <c r="BK1076" s="1" t="n"/>
      <c r="BL1076" s="1" t="n"/>
      <c r="BM1076" s="1" t="n"/>
      <c r="BN1076" s="1" t="n"/>
      <c r="BO1076" s="1" t="n"/>
      <c r="BP1076" s="1" t="n"/>
      <c r="BQ1076" s="1" t="n"/>
      <c r="BR1076" s="1" t="n"/>
      <c r="BS1076" s="1" t="n"/>
      <c r="BT1076" s="1" t="n"/>
      <c r="BU1076" s="1" t="n"/>
      <c r="BV1076" s="1" t="n"/>
      <c r="BW1076" s="1" t="n"/>
      <c r="BX1076" s="1" t="n"/>
      <c r="BY1076" s="1" t="n"/>
      <c r="BZ1076" s="1" t="n"/>
      <c r="CA1076" s="1" t="n"/>
      <c r="CB1076" s="1" t="n"/>
      <c r="CC1076" s="1" t="n"/>
      <c r="CD1076" s="1" t="n"/>
      <c r="CE1076" s="1" t="n"/>
      <c r="CF1076" s="1" t="n"/>
      <c r="CG1076" s="1" t="n"/>
      <c r="CH1076" s="1" t="n"/>
      <c r="CI1076" s="1" t="n"/>
      <c r="CJ1076" s="1" t="n"/>
      <c r="CK1076" s="1" t="n"/>
      <c r="CL1076" s="1" t="n"/>
      <c r="CM1076" s="1" t="n"/>
      <c r="CN1076" s="1" t="n"/>
      <c r="CO1076" s="1" t="n"/>
      <c r="CP1076" s="1" t="n"/>
      <c r="CQ1076" s="1" t="n"/>
      <c r="CR1076" s="1" t="n"/>
      <c r="CS1076" s="1" t="n"/>
      <c r="CT1076" s="1" t="n"/>
      <c r="CU1076" s="1" t="n"/>
      <c r="CV1076" s="1" t="n"/>
      <c r="CW1076" s="1" t="n"/>
      <c r="CX1076" s="1" t="n"/>
      <c r="CY1076" s="1" t="n"/>
      <c r="CZ1076" s="1" t="n"/>
      <c r="DA1076" s="1" t="n"/>
      <c r="DB1076" s="1" t="n"/>
      <c r="DC1076" s="1" t="n"/>
      <c r="DD1076" s="1" t="n"/>
      <c r="DE1076" s="1" t="n"/>
      <c r="DF1076" s="1" t="n"/>
      <c r="DG1076" s="1" t="n"/>
      <c r="DH1076" s="1" t="n"/>
      <c r="DI1076" s="1" t="n"/>
      <c r="DJ1076" s="1" t="n"/>
      <c r="DK1076" s="1" t="n"/>
      <c r="DL1076" s="1" t="n"/>
      <c r="DM1076" s="1" t="n"/>
      <c r="DN1076" s="1" t="n"/>
      <c r="DO1076" s="1" t="n"/>
      <c r="DP1076" s="1" t="n"/>
      <c r="DQ1076" s="1" t="n"/>
      <c r="DR1076" s="1" t="n"/>
      <c r="DS1076" s="1" t="n"/>
      <c r="DT1076" s="1" t="n"/>
      <c r="DU1076" s="1" t="n"/>
      <c r="DV1076" s="1" t="n"/>
      <c r="DW1076" s="1" t="n"/>
      <c r="DX1076" s="1" t="n"/>
      <c r="DY1076" s="1" t="n"/>
      <c r="DZ1076" s="1" t="n"/>
      <c r="EA1076" s="1" t="n"/>
      <c r="EB1076" s="1" t="n"/>
      <c r="EC1076" s="1" t="n"/>
      <c r="ED1076" s="1" t="n"/>
      <c r="EE1076" s="1" t="n"/>
      <c r="EF1076" s="1" t="n"/>
      <c r="EG1076" s="1" t="n"/>
      <c r="EH1076" s="1" t="n"/>
      <c r="EI1076" s="1" t="n"/>
      <c r="EJ1076" s="1" t="n"/>
      <c r="EK1076" s="1" t="n"/>
      <c r="EL1076" s="1" t="n"/>
      <c r="EM1076" s="1" t="n"/>
      <c r="EN1076" s="1" t="n"/>
      <c r="EO1076" s="1" t="n"/>
      <c r="EP1076" s="1" t="n"/>
      <c r="EQ1076" s="1" t="n"/>
      <c r="ER1076" s="1" t="n"/>
      <c r="ES1076" s="1" t="n"/>
      <c r="ET1076" s="1" t="n"/>
      <c r="EU1076" s="1" t="n"/>
      <c r="EV1076" s="1" t="n"/>
      <c r="EW1076" s="1" t="n"/>
      <c r="EX1076" s="1" t="n"/>
      <c r="EY1076" s="1" t="n"/>
      <c r="EZ1076" s="1" t="n"/>
      <c r="FA1076" s="1" t="n"/>
      <c r="FB1076" s="1" t="n"/>
      <c r="FC1076" s="1" t="n"/>
      <c r="FD1076" s="1" t="n"/>
      <c r="FE1076" s="1" t="n"/>
      <c r="FF1076" s="1" t="n"/>
      <c r="FG1076" s="1" t="n"/>
      <c r="FH1076" s="1" t="n"/>
      <c r="FI1076" s="1" t="n"/>
      <c r="FJ1076" s="1" t="n"/>
      <c r="FK1076" s="1" t="n"/>
      <c r="FL1076" s="1" t="n"/>
      <c r="FM1076" s="1" t="n"/>
      <c r="FN1076" s="1" t="n"/>
      <c r="FO1076" s="1" t="n"/>
      <c r="FP1076" s="1" t="n"/>
      <c r="FQ1076" s="1" t="n"/>
      <c r="FR1076" s="1" t="n"/>
      <c r="FS1076" s="1" t="n"/>
      <c r="FT1076" s="1" t="n"/>
      <c r="FU1076" s="1" t="n"/>
      <c r="FV1076" s="1" t="n"/>
      <c r="FW1076" s="1" t="n"/>
      <c r="FX1076" s="1" t="n"/>
      <c r="FY1076" s="1" t="n"/>
      <c r="FZ1076" s="1" t="n"/>
      <c r="GA1076" s="1" t="n"/>
      <c r="GB1076" s="1" t="n"/>
      <c r="GC1076" s="1" t="n"/>
      <c r="GD1076" s="1" t="n"/>
      <c r="GE1076" s="1" t="n"/>
      <c r="GF1076" s="1" t="n"/>
      <c r="GG1076" s="1" t="n"/>
      <c r="GH1076" s="1" t="n"/>
      <c r="GI1076" s="1" t="n"/>
      <c r="GJ1076" s="1" t="n"/>
      <c r="GK1076" s="1" t="n"/>
      <c r="GL1076" s="1" t="n"/>
      <c r="GM1076" s="1" t="n"/>
      <c r="GN1076" s="1" t="n"/>
      <c r="GO1076" s="1" t="n"/>
      <c r="GP1076" s="1" t="n"/>
      <c r="GQ1076" s="1" t="n"/>
      <c r="GR1076" s="1" t="n"/>
      <c r="GS1076" s="1" t="n"/>
      <c r="GT1076" s="1" t="n"/>
      <c r="GU1076" s="1" t="n"/>
      <c r="GV1076" s="1" t="n"/>
      <c r="GW1076" s="1" t="n"/>
      <c r="GX1076" s="1" t="n"/>
      <c r="GY1076" s="1" t="n"/>
      <c r="GZ1076" s="1" t="n"/>
      <c r="HA1076" s="1" t="n"/>
      <c r="HB1076" s="1" t="n"/>
      <c r="HC1076" s="1" t="n"/>
      <c r="HD1076" s="1" t="n"/>
      <c r="HE1076" s="1" t="n"/>
      <c r="HF1076" s="1" t="n"/>
      <c r="HG1076" s="1" t="n"/>
      <c r="HH1076" s="1" t="n"/>
      <c r="HI1076" s="1" t="n"/>
      <c r="HJ1076" s="1" t="n"/>
      <c r="HK1076" s="1" t="n"/>
      <c r="HL1076" s="1" t="n"/>
      <c r="HM1076" s="1" t="n"/>
      <c r="HN1076" s="1" t="n"/>
      <c r="HO1076" s="1" t="n"/>
      <c r="HP1076" s="1" t="n"/>
      <c r="HQ1076" s="1" t="n"/>
      <c r="HR1076" s="1" t="n"/>
      <c r="HS1076" s="1" t="n"/>
      <c r="HT1076" s="1" t="n"/>
      <c r="HU1076" s="1" t="n"/>
      <c r="HV1076" s="1" t="n"/>
      <c r="HW1076" s="1" t="n"/>
      <c r="HX1076" s="1" t="n"/>
      <c r="HY1076" s="1" t="n"/>
      <c r="HZ1076" s="1" t="n"/>
      <c r="IA1076" s="1" t="n"/>
      <c r="IB1076" s="1" t="n"/>
      <c r="IC1076" s="1" t="n"/>
      <c r="ID1076" s="1" t="n"/>
      <c r="IE1076" s="1" t="n"/>
      <c r="IF1076" s="1" t="n"/>
      <c r="IG1076" s="1" t="n"/>
      <c r="IH1076" s="1" t="n"/>
      <c r="II1076" s="1" t="n"/>
      <c r="IJ1076" s="1" t="n"/>
      <c r="IK1076" s="1" t="n"/>
      <c r="IL1076" s="1" t="n"/>
      <c r="IM1076" s="1" t="n"/>
      <c r="IN1076" s="1" t="n"/>
      <c r="IO1076" s="1" t="n"/>
      <c r="IP1076" s="1" t="n"/>
      <c r="IQ1076" s="1" t="n"/>
      <c r="IR1076" s="1" t="n"/>
      <c r="IS1076" s="1" t="n"/>
      <c r="IT1076" s="1" t="n"/>
      <c r="IU1076" s="1" t="n"/>
      <c r="IV1076" s="1" t="n"/>
      <c r="IW1076" s="1" t="n"/>
      <c r="IX1076" s="1" t="n"/>
      <c r="IY1076" s="1" t="n"/>
      <c r="IZ1076" s="1" t="n"/>
      <c r="JA1076" s="1" t="n"/>
      <c r="JB1076" s="1" t="n"/>
      <c r="JC1076" s="1" t="n"/>
      <c r="JD1076" s="1" t="n"/>
      <c r="JE1076" s="1" t="n"/>
      <c r="JF1076" s="1" t="n"/>
      <c r="JG1076" s="1" t="n"/>
      <c r="JH1076" s="1" t="n"/>
      <c r="JI1076" s="1" t="n"/>
      <c r="JJ1076" s="1" t="n"/>
      <c r="JK1076" s="1" t="n"/>
      <c r="JL1076" s="1" t="n"/>
      <c r="JM1076" s="1" t="n"/>
      <c r="JN1076" s="1" t="n"/>
      <c r="JO1076" s="1" t="n"/>
      <c r="JP1076" s="1" t="n"/>
      <c r="JQ1076" s="1" t="n"/>
      <c r="JR1076" s="1" t="n"/>
      <c r="JS1076" s="1" t="n"/>
      <c r="JT1076" s="1" t="n"/>
      <c r="JU1076" s="1" t="n"/>
    </row>
    <row r="1077">
      <c r="A1077" s="1" t="n"/>
      <c r="B1077" s="1" t="n"/>
      <c r="C1077" s="1" t="n"/>
      <c r="D1077" s="1" t="n"/>
      <c r="E1077" s="1" t="n"/>
      <c r="F1077" s="1" t="n"/>
      <c r="G1077" s="1" t="n"/>
      <c r="H1077" s="1" t="n"/>
      <c r="I1077" s="1" t="n"/>
      <c r="J1077" s="1" t="n"/>
      <c r="K1077" s="1" t="n"/>
      <c r="L1077" s="1" t="n"/>
      <c r="M1077" s="1" t="n"/>
      <c r="N1077" s="1" t="n"/>
      <c r="O1077" s="1" t="n"/>
      <c r="P1077" s="1" t="n"/>
      <c r="Q1077" s="1" t="n"/>
      <c r="R1077" s="1" t="n"/>
      <c r="S1077" s="1" t="n"/>
      <c r="T1077" s="1" t="n"/>
      <c r="U1077" s="1" t="n"/>
      <c r="V1077" s="1" t="n"/>
      <c r="W1077" s="1" t="n"/>
      <c r="X1077" s="1" t="n"/>
      <c r="Y1077" s="1" t="n"/>
      <c r="Z1077" s="1" t="n"/>
      <c r="AA1077" s="1" t="n"/>
      <c r="AB1077" s="1" t="n"/>
      <c r="AC1077" s="1" t="n"/>
      <c r="AD1077" s="1" t="n"/>
      <c r="AE1077" s="1" t="n"/>
      <c r="AF1077" s="1" t="n"/>
      <c r="AG1077" s="1" t="n"/>
      <c r="AH1077" s="1" t="n"/>
      <c r="AI1077" s="1" t="n"/>
      <c r="AJ1077" s="1" t="n"/>
      <c r="AK1077" s="1" t="n"/>
      <c r="AL1077" s="1" t="n"/>
      <c r="AM1077" s="1" t="n"/>
      <c r="AN1077" s="1" t="n"/>
      <c r="AO1077" s="1" t="n"/>
      <c r="AP1077" s="1" t="n"/>
      <c r="AQ1077" s="1" t="n"/>
      <c r="AR1077" s="1" t="n"/>
      <c r="AS1077" s="1" t="n"/>
      <c r="AT1077" s="1" t="n"/>
      <c r="AU1077" s="1" t="n"/>
      <c r="AV1077" s="1" t="n"/>
      <c r="AW1077" s="1" t="n"/>
      <c r="AX1077" s="1" t="n"/>
      <c r="AY1077" s="1" t="n"/>
      <c r="AZ1077" s="1" t="n"/>
      <c r="BA1077" s="1" t="n"/>
      <c r="BB1077" s="1" t="n"/>
      <c r="BC1077" s="1" t="n"/>
      <c r="BD1077" s="1" t="n"/>
      <c r="BE1077" s="1" t="n"/>
      <c r="BF1077" s="1" t="n"/>
      <c r="BG1077" s="1" t="n"/>
      <c r="BH1077" s="1" t="n"/>
      <c r="BI1077" s="1" t="n"/>
      <c r="BJ1077" s="1" t="n"/>
      <c r="BK1077" s="1" t="n"/>
      <c r="BL1077" s="1" t="n"/>
      <c r="BM1077" s="1" t="n"/>
      <c r="BN1077" s="1" t="n"/>
      <c r="BO1077" s="1" t="n"/>
      <c r="BP1077" s="1" t="n"/>
      <c r="BQ1077" s="1" t="n"/>
      <c r="BR1077" s="1" t="n"/>
      <c r="BS1077" s="1" t="n"/>
      <c r="BT1077" s="1" t="n"/>
      <c r="BU1077" s="1" t="n"/>
      <c r="BV1077" s="1" t="n"/>
      <c r="BW1077" s="1" t="n"/>
      <c r="BX1077" s="1" t="n"/>
      <c r="BY1077" s="1" t="n"/>
      <c r="BZ1077" s="1" t="n"/>
      <c r="CA1077" s="1" t="n"/>
      <c r="CB1077" s="1" t="n"/>
      <c r="CC1077" s="1" t="n"/>
      <c r="CD1077" s="1" t="n"/>
      <c r="CE1077" s="1" t="n"/>
      <c r="CF1077" s="1" t="n"/>
      <c r="CG1077" s="1" t="n"/>
      <c r="CH1077" s="1" t="n"/>
      <c r="CI1077" s="1" t="n"/>
      <c r="CJ1077" s="1" t="n"/>
      <c r="CK1077" s="1" t="n"/>
      <c r="CL1077" s="1" t="n"/>
      <c r="CM1077" s="1" t="n"/>
      <c r="CN1077" s="1" t="n"/>
      <c r="CO1077" s="1" t="n"/>
      <c r="CP1077" s="1" t="n"/>
      <c r="CQ1077" s="1" t="n"/>
      <c r="CR1077" s="1" t="n"/>
      <c r="CS1077" s="1" t="n"/>
      <c r="CT1077" s="1" t="n"/>
      <c r="CU1077" s="1" t="n"/>
      <c r="CV1077" s="1" t="n"/>
      <c r="CW1077" s="1" t="n"/>
      <c r="CX1077" s="1" t="n"/>
      <c r="CY1077" s="1" t="n"/>
      <c r="CZ1077" s="1" t="n"/>
      <c r="DA1077" s="1" t="n"/>
      <c r="DB1077" s="1" t="n"/>
      <c r="DC1077" s="1" t="n"/>
      <c r="DD1077" s="1" t="n"/>
      <c r="DE1077" s="1" t="n"/>
      <c r="DF1077" s="1" t="n"/>
      <c r="DG1077" s="1" t="n"/>
      <c r="DH1077" s="1" t="n"/>
      <c r="DI1077" s="1" t="n"/>
      <c r="DJ1077" s="1" t="n"/>
      <c r="DK1077" s="1" t="n"/>
      <c r="DL1077" s="1" t="n"/>
      <c r="DM1077" s="1" t="n"/>
      <c r="DN1077" s="1" t="n"/>
      <c r="DO1077" s="1" t="n"/>
      <c r="DP1077" s="1" t="n"/>
      <c r="DQ1077" s="1" t="n"/>
      <c r="DR1077" s="1" t="n"/>
      <c r="DS1077" s="1" t="n"/>
      <c r="DT1077" s="1" t="n"/>
      <c r="DU1077" s="1" t="n"/>
      <c r="DV1077" s="1" t="n"/>
      <c r="DW1077" s="1" t="n"/>
      <c r="DX1077" s="1" t="n"/>
      <c r="DY1077" s="1" t="n"/>
      <c r="DZ1077" s="1" t="n"/>
      <c r="EA1077" s="1" t="n"/>
      <c r="EB1077" s="1" t="n"/>
      <c r="EC1077" s="1" t="n"/>
      <c r="ED1077" s="1" t="n"/>
      <c r="EE1077" s="1" t="n"/>
      <c r="EF1077" s="1" t="n"/>
      <c r="EG1077" s="1" t="n"/>
      <c r="EH1077" s="1" t="n"/>
      <c r="EI1077" s="1" t="n"/>
      <c r="EJ1077" s="1" t="n"/>
      <c r="EK1077" s="1" t="n"/>
      <c r="EL1077" s="1" t="n"/>
      <c r="EM1077" s="1" t="n"/>
      <c r="EN1077" s="1" t="n"/>
      <c r="EO1077" s="1" t="n"/>
      <c r="EP1077" s="1" t="n"/>
      <c r="EQ1077" s="1" t="n"/>
      <c r="ER1077" s="1" t="n"/>
      <c r="ES1077" s="1" t="n"/>
      <c r="ET1077" s="1" t="n"/>
      <c r="EU1077" s="1" t="n"/>
      <c r="EV1077" s="1" t="n"/>
      <c r="EW1077" s="1" t="n"/>
      <c r="EX1077" s="1" t="n"/>
      <c r="EY1077" s="1" t="n"/>
      <c r="EZ1077" s="1" t="n"/>
      <c r="FA1077" s="1" t="n"/>
      <c r="FB1077" s="1" t="n"/>
      <c r="FC1077" s="1" t="n"/>
      <c r="FD1077" s="1" t="n"/>
      <c r="FE1077" s="1" t="n"/>
      <c r="FF1077" s="1" t="n"/>
      <c r="FG1077" s="1" t="n"/>
      <c r="FH1077" s="1" t="n"/>
      <c r="FI1077" s="1" t="n"/>
      <c r="FJ1077" s="1" t="n"/>
      <c r="FK1077" s="1" t="n"/>
      <c r="FL1077" s="1" t="n"/>
      <c r="FM1077" s="1" t="n"/>
      <c r="FN1077" s="1" t="n"/>
      <c r="FO1077" s="1" t="n"/>
      <c r="FP1077" s="1" t="n"/>
      <c r="FQ1077" s="1" t="n"/>
      <c r="FR1077" s="1" t="n"/>
      <c r="FS1077" s="1" t="n"/>
      <c r="FT1077" s="1" t="n"/>
      <c r="FU1077" s="1" t="n"/>
      <c r="FV1077" s="1" t="n"/>
      <c r="FW1077" s="1" t="n"/>
      <c r="FX1077" s="1" t="n"/>
      <c r="FY1077" s="1" t="n"/>
      <c r="FZ1077" s="1" t="n"/>
      <c r="GA1077" s="1" t="n"/>
      <c r="GB1077" s="1" t="n"/>
      <c r="GC1077" s="1" t="n"/>
      <c r="GD1077" s="1" t="n"/>
      <c r="GE1077" s="1" t="n"/>
      <c r="GF1077" s="1" t="n"/>
      <c r="GG1077" s="1" t="n"/>
      <c r="GH1077" s="1" t="n"/>
      <c r="GI1077" s="1" t="n"/>
      <c r="GJ1077" s="1" t="n"/>
      <c r="GK1077" s="1" t="n"/>
      <c r="GL1077" s="1" t="n"/>
      <c r="GM1077" s="1" t="n"/>
      <c r="GN1077" s="1" t="n"/>
      <c r="GO1077" s="1" t="n"/>
      <c r="GP1077" s="1" t="n"/>
      <c r="GQ1077" s="1" t="n"/>
      <c r="GR1077" s="1" t="n"/>
      <c r="GS1077" s="1" t="n"/>
      <c r="GT1077" s="1" t="n"/>
      <c r="GU1077" s="1" t="n"/>
      <c r="GV1077" s="1" t="n"/>
      <c r="GW1077" s="1" t="n"/>
      <c r="GX1077" s="1" t="n"/>
      <c r="GY1077" s="1" t="n"/>
      <c r="GZ1077" s="1" t="n"/>
      <c r="HA1077" s="1" t="n"/>
      <c r="HB1077" s="1" t="n"/>
      <c r="HC1077" s="1" t="n"/>
      <c r="HD1077" s="1" t="n"/>
      <c r="HE1077" s="1" t="n"/>
      <c r="HF1077" s="1" t="n"/>
      <c r="HG1077" s="1" t="n"/>
      <c r="HH1077" s="1" t="n"/>
      <c r="HI1077" s="1" t="n"/>
      <c r="HJ1077" s="1" t="n"/>
      <c r="HK1077" s="1" t="n"/>
      <c r="HL1077" s="1" t="n"/>
      <c r="HM1077" s="1" t="n"/>
      <c r="HN1077" s="1" t="n"/>
      <c r="HO1077" s="1" t="n"/>
      <c r="HP1077" s="1" t="n"/>
      <c r="HQ1077" s="1" t="n"/>
      <c r="HR1077" s="1" t="n"/>
      <c r="HS1077" s="1" t="n"/>
      <c r="HT1077" s="1" t="n"/>
      <c r="HU1077" s="1" t="n"/>
      <c r="HV1077" s="1" t="n"/>
      <c r="HW1077" s="1" t="n"/>
      <c r="HX1077" s="1" t="n"/>
      <c r="HY1077" s="1" t="n"/>
      <c r="HZ1077" s="1" t="n"/>
      <c r="IA1077" s="1" t="n"/>
      <c r="IB1077" s="1" t="n"/>
      <c r="IC1077" s="1" t="n"/>
      <c r="ID1077" s="1" t="n"/>
      <c r="IE1077" s="1" t="n"/>
      <c r="IF1077" s="1" t="n"/>
      <c r="IG1077" s="1" t="n"/>
      <c r="IH1077" s="1" t="n"/>
      <c r="II1077" s="1" t="n"/>
      <c r="IJ1077" s="1" t="n"/>
      <c r="IK1077" s="1" t="n"/>
      <c r="IL1077" s="1" t="n"/>
      <c r="IM1077" s="1" t="n"/>
      <c r="IN1077" s="1" t="n"/>
      <c r="IO1077" s="1" t="n"/>
      <c r="IP1077" s="1" t="n"/>
      <c r="IQ1077" s="1" t="n"/>
      <c r="IR1077" s="1" t="n"/>
      <c r="IS1077" s="1" t="n"/>
      <c r="IT1077" s="1" t="n"/>
      <c r="IU1077" s="1" t="n"/>
      <c r="IV1077" s="1" t="n"/>
      <c r="IW1077" s="1" t="n"/>
      <c r="IX1077" s="1" t="n"/>
      <c r="IY1077" s="1" t="n"/>
      <c r="IZ1077" s="1" t="n"/>
      <c r="JA1077" s="1" t="n"/>
      <c r="JB1077" s="1" t="n"/>
      <c r="JC1077" s="1" t="n"/>
      <c r="JD1077" s="1" t="n"/>
      <c r="JE1077" s="1" t="n"/>
      <c r="JF1077" s="1" t="n"/>
      <c r="JG1077" s="1" t="n"/>
      <c r="JH1077" s="1" t="n"/>
      <c r="JI1077" s="1" t="n"/>
      <c r="JJ1077" s="1" t="n"/>
      <c r="JK1077" s="1" t="n"/>
      <c r="JL1077" s="1" t="n"/>
      <c r="JM1077" s="1" t="n"/>
      <c r="JN1077" s="1" t="n"/>
      <c r="JO1077" s="1" t="n"/>
      <c r="JP1077" s="1" t="n"/>
      <c r="JQ1077" s="1" t="n"/>
      <c r="JR1077" s="1" t="n"/>
      <c r="JS1077" s="1" t="n"/>
      <c r="JT1077" s="1" t="n"/>
      <c r="JU1077" s="1" t="n"/>
    </row>
    <row r="1078">
      <c r="A1078" s="1" t="n"/>
      <c r="B1078" s="1" t="n"/>
      <c r="C1078" s="1" t="n"/>
      <c r="D1078" s="1" t="n"/>
      <c r="E1078" s="1" t="n"/>
      <c r="F1078" s="1" t="n"/>
      <c r="G1078" s="1" t="n"/>
      <c r="H1078" s="1" t="n"/>
      <c r="I1078" s="1" t="n"/>
      <c r="J1078" s="1" t="n"/>
      <c r="K1078" s="1" t="n"/>
      <c r="L1078" s="1" t="n"/>
      <c r="M1078" s="1" t="n"/>
      <c r="N1078" s="1" t="n"/>
      <c r="O1078" s="1" t="n"/>
      <c r="P1078" s="1" t="n"/>
      <c r="Q1078" s="1" t="n"/>
      <c r="R1078" s="1" t="n"/>
      <c r="S1078" s="1" t="n"/>
      <c r="T1078" s="1" t="n"/>
      <c r="U1078" s="1" t="n"/>
      <c r="V1078" s="1" t="n"/>
      <c r="W1078" s="1" t="n"/>
      <c r="X1078" s="1" t="n"/>
      <c r="Y1078" s="1" t="n"/>
      <c r="Z1078" s="1" t="n"/>
      <c r="AA1078" s="1" t="n"/>
      <c r="AB1078" s="1" t="n"/>
      <c r="AC1078" s="1" t="n"/>
      <c r="AD1078" s="1" t="n"/>
      <c r="AE1078" s="1" t="n"/>
      <c r="AF1078" s="1" t="n"/>
      <c r="AG1078" s="1" t="n"/>
      <c r="AH1078" s="1" t="n"/>
      <c r="AI1078" s="1" t="n"/>
      <c r="AJ1078" s="1" t="n"/>
      <c r="AK1078" s="1" t="n"/>
      <c r="AL1078" s="1" t="n"/>
      <c r="AM1078" s="1" t="n"/>
      <c r="AN1078" s="1" t="n"/>
      <c r="AO1078" s="1" t="n"/>
      <c r="AP1078" s="1" t="n"/>
      <c r="AQ1078" s="1" t="n"/>
      <c r="AR1078" s="1" t="n"/>
      <c r="AS1078" s="1" t="n"/>
      <c r="AT1078" s="1" t="n"/>
      <c r="AU1078" s="1" t="n"/>
      <c r="AV1078" s="1" t="n"/>
      <c r="AW1078" s="1" t="n"/>
      <c r="AX1078" s="1" t="n"/>
      <c r="AY1078" s="1" t="n"/>
      <c r="AZ1078" s="1" t="n"/>
      <c r="BA1078" s="1" t="n"/>
      <c r="BB1078" s="1" t="n"/>
      <c r="BC1078" s="1" t="n"/>
      <c r="BD1078" s="1" t="n"/>
      <c r="BE1078" s="1" t="n"/>
      <c r="BF1078" s="1" t="n"/>
      <c r="BG1078" s="1" t="n"/>
      <c r="BH1078" s="1" t="n"/>
      <c r="BI1078" s="1" t="n"/>
      <c r="BJ1078" s="1" t="n"/>
      <c r="BK1078" s="1" t="n"/>
      <c r="BL1078" s="1" t="n"/>
      <c r="BM1078" s="1" t="n"/>
      <c r="BN1078" s="1" t="n"/>
      <c r="BO1078" s="1" t="n"/>
      <c r="BP1078" s="1" t="n"/>
      <c r="BQ1078" s="1" t="n"/>
      <c r="BR1078" s="1" t="n"/>
      <c r="BS1078" s="1" t="n"/>
      <c r="BT1078" s="1" t="n"/>
      <c r="BU1078" s="1" t="n"/>
      <c r="BV1078" s="1" t="n"/>
      <c r="BW1078" s="1" t="n"/>
      <c r="BX1078" s="1" t="n"/>
      <c r="BY1078" s="1" t="n"/>
      <c r="BZ1078" s="1" t="n"/>
      <c r="CA1078" s="1" t="n"/>
      <c r="CB1078" s="1" t="n"/>
      <c r="CC1078" s="1" t="n"/>
      <c r="CD1078" s="1" t="n"/>
      <c r="CE1078" s="1" t="n"/>
      <c r="CF1078" s="1" t="n"/>
      <c r="CG1078" s="1" t="n"/>
      <c r="CH1078" s="1" t="n"/>
      <c r="CI1078" s="1" t="n"/>
      <c r="CJ1078" s="1" t="n"/>
      <c r="CK1078" s="1" t="n"/>
      <c r="CL1078" s="1" t="n"/>
      <c r="CM1078" s="1" t="n"/>
      <c r="CN1078" s="1" t="n"/>
      <c r="CO1078" s="1" t="n"/>
      <c r="CP1078" s="1" t="n"/>
      <c r="CQ1078" s="1" t="n"/>
      <c r="CR1078" s="1" t="n"/>
      <c r="CS1078" s="1" t="n"/>
      <c r="CT1078" s="1" t="n"/>
      <c r="CU1078" s="1" t="n"/>
      <c r="CV1078" s="1" t="n"/>
      <c r="CW1078" s="1" t="n"/>
      <c r="CX1078" s="1" t="n"/>
      <c r="CY1078" s="1" t="n"/>
      <c r="CZ1078" s="1" t="n"/>
      <c r="DA1078" s="1" t="n"/>
      <c r="DB1078" s="1" t="n"/>
      <c r="DC1078" s="1" t="n"/>
      <c r="DD1078" s="1" t="n"/>
      <c r="DE1078" s="1" t="n"/>
      <c r="DF1078" s="1" t="n"/>
      <c r="DG1078" s="1" t="n"/>
      <c r="DH1078" s="1" t="n"/>
      <c r="DI1078" s="1" t="n"/>
      <c r="DJ1078" s="1" t="n"/>
      <c r="DK1078" s="1" t="n"/>
      <c r="DL1078" s="1" t="n"/>
      <c r="DM1078" s="1" t="n"/>
      <c r="DN1078" s="1" t="n"/>
      <c r="DO1078" s="1" t="n"/>
      <c r="DP1078" s="1" t="n"/>
      <c r="DQ1078" s="1" t="n"/>
      <c r="DR1078" s="1" t="n"/>
      <c r="DS1078" s="1" t="n"/>
      <c r="DT1078" s="1" t="n"/>
      <c r="DU1078" s="1" t="n"/>
      <c r="DV1078" s="1" t="n"/>
      <c r="DW1078" s="1" t="n"/>
      <c r="DX1078" s="1" t="n"/>
      <c r="DY1078" s="1" t="n"/>
      <c r="DZ1078" s="1" t="n"/>
      <c r="EA1078" s="1" t="n"/>
      <c r="EB1078" s="1" t="n"/>
      <c r="EC1078" s="1" t="n"/>
      <c r="ED1078" s="1" t="n"/>
      <c r="EE1078" s="1" t="n"/>
      <c r="EF1078" s="1" t="n"/>
      <c r="EG1078" s="1" t="n"/>
      <c r="EH1078" s="1" t="n"/>
      <c r="EI1078" s="1" t="n"/>
      <c r="EJ1078" s="1" t="n"/>
      <c r="EK1078" s="1" t="n"/>
      <c r="EL1078" s="1" t="n"/>
      <c r="EM1078" s="1" t="n"/>
      <c r="EN1078" s="1" t="n"/>
      <c r="EO1078" s="1" t="n"/>
      <c r="EP1078" s="1" t="n"/>
      <c r="EQ1078" s="1" t="n"/>
      <c r="ER1078" s="1" t="n"/>
      <c r="ES1078" s="1" t="n"/>
      <c r="ET1078" s="1" t="n"/>
      <c r="EU1078" s="1" t="n"/>
      <c r="EV1078" s="1" t="n"/>
      <c r="EW1078" s="1" t="n"/>
      <c r="EX1078" s="1" t="n"/>
      <c r="EY1078" s="1" t="n"/>
      <c r="EZ1078" s="1" t="n"/>
      <c r="FA1078" s="1" t="n"/>
      <c r="FB1078" s="1" t="n"/>
      <c r="FC1078" s="1" t="n"/>
      <c r="FD1078" s="1" t="n"/>
      <c r="FE1078" s="1" t="n"/>
      <c r="FF1078" s="1" t="n"/>
      <c r="FG1078" s="1" t="n"/>
      <c r="FH1078" s="1" t="n"/>
      <c r="FI1078" s="1" t="n"/>
      <c r="FJ1078" s="1" t="n"/>
      <c r="FK1078" s="1" t="n"/>
      <c r="FL1078" s="1" t="n"/>
      <c r="FM1078" s="1" t="n"/>
      <c r="FN1078" s="1" t="n"/>
      <c r="FO1078" s="1" t="n"/>
      <c r="FP1078" s="1" t="n"/>
      <c r="FQ1078" s="1" t="n"/>
      <c r="FR1078" s="1" t="n"/>
      <c r="FS1078" s="1" t="n"/>
      <c r="FT1078" s="1" t="n"/>
      <c r="FU1078" s="1" t="n"/>
      <c r="FV1078" s="1" t="n"/>
      <c r="FW1078" s="1" t="n"/>
      <c r="FX1078" s="1" t="n"/>
      <c r="FY1078" s="1" t="n"/>
      <c r="FZ1078" s="1" t="n"/>
      <c r="GA1078" s="1" t="n"/>
      <c r="GB1078" s="1" t="n"/>
      <c r="GC1078" s="1" t="n"/>
      <c r="GD1078" s="1" t="n"/>
      <c r="GE1078" s="1" t="n"/>
      <c r="GF1078" s="1" t="n"/>
      <c r="GG1078" s="1" t="n"/>
      <c r="GH1078" s="1" t="n"/>
      <c r="GI1078" s="1" t="n"/>
      <c r="GJ1078" s="1" t="n"/>
      <c r="GK1078" s="1" t="n"/>
      <c r="GL1078" s="1" t="n"/>
      <c r="GM1078" s="1" t="n"/>
      <c r="GN1078" s="1" t="n"/>
      <c r="GO1078" s="1" t="n"/>
      <c r="GP1078" s="1" t="n"/>
      <c r="GQ1078" s="1" t="n"/>
      <c r="GR1078" s="1" t="n"/>
      <c r="GS1078" s="1" t="n"/>
      <c r="GT1078" s="1" t="n"/>
      <c r="GU1078" s="1" t="n"/>
      <c r="GV1078" s="1" t="n"/>
      <c r="GW1078" s="1" t="n"/>
      <c r="GX1078" s="1" t="n"/>
      <c r="GY1078" s="1" t="n"/>
      <c r="GZ1078" s="1" t="n"/>
      <c r="HA1078" s="1" t="n"/>
      <c r="HB1078" s="1" t="n"/>
      <c r="HC1078" s="1" t="n"/>
      <c r="HD1078" s="1" t="n"/>
      <c r="HE1078" s="1" t="n"/>
      <c r="HF1078" s="1" t="n"/>
      <c r="HG1078" s="1" t="n"/>
      <c r="HH1078" s="1" t="n"/>
      <c r="HI1078" s="1" t="n"/>
      <c r="HJ1078" s="1" t="n"/>
      <c r="HK1078" s="1" t="n"/>
      <c r="HL1078" s="1" t="n"/>
      <c r="HM1078" s="1" t="n"/>
      <c r="HN1078" s="1" t="n"/>
      <c r="HO1078" s="1" t="n"/>
      <c r="HP1078" s="1" t="n"/>
      <c r="HQ1078" s="1" t="n"/>
      <c r="HR1078" s="1" t="n"/>
      <c r="HS1078" s="1" t="n"/>
      <c r="HT1078" s="1" t="n"/>
      <c r="HU1078" s="1" t="n"/>
      <c r="HV1078" s="1" t="n"/>
      <c r="HW1078" s="1" t="n"/>
      <c r="HX1078" s="1" t="n"/>
      <c r="HY1078" s="1" t="n"/>
      <c r="HZ1078" s="1" t="n"/>
      <c r="IA1078" s="1" t="n"/>
      <c r="IB1078" s="1" t="n"/>
      <c r="IC1078" s="1" t="n"/>
      <c r="ID1078" s="1" t="n"/>
      <c r="IE1078" s="1" t="n"/>
      <c r="IF1078" s="1" t="n"/>
      <c r="IG1078" s="1" t="n"/>
      <c r="IH1078" s="1" t="n"/>
      <c r="II1078" s="1" t="n"/>
      <c r="IJ1078" s="1" t="n"/>
      <c r="IK1078" s="1" t="n"/>
      <c r="IL1078" s="1" t="n"/>
      <c r="IM1078" s="1" t="n"/>
      <c r="IN1078" s="1" t="n"/>
      <c r="IO1078" s="1" t="n"/>
      <c r="IP1078" s="1" t="n"/>
      <c r="IQ1078" s="1" t="n"/>
      <c r="IR1078" s="1" t="n"/>
      <c r="IS1078" s="1" t="n"/>
      <c r="IT1078" s="1" t="n"/>
      <c r="IU1078" s="1" t="n"/>
      <c r="IV1078" s="1" t="n"/>
      <c r="IW1078" s="1" t="n"/>
      <c r="IX1078" s="1" t="n"/>
      <c r="IY1078" s="1" t="n"/>
      <c r="IZ1078" s="1" t="n"/>
      <c r="JA1078" s="1" t="n"/>
      <c r="JB1078" s="1" t="n"/>
      <c r="JC1078" s="1" t="n"/>
      <c r="JD1078" s="1" t="n"/>
      <c r="JE1078" s="1" t="n"/>
      <c r="JF1078" s="1" t="n"/>
      <c r="JG1078" s="1" t="n"/>
      <c r="JH1078" s="1" t="n"/>
      <c r="JI1078" s="1" t="n"/>
      <c r="JJ1078" s="1" t="n"/>
      <c r="JK1078" s="1" t="n"/>
      <c r="JL1078" s="1" t="n"/>
      <c r="JM1078" s="1" t="n"/>
      <c r="JN1078" s="1" t="n"/>
      <c r="JO1078" s="1" t="n"/>
      <c r="JP1078" s="1" t="n"/>
      <c r="JQ1078" s="1" t="n"/>
      <c r="JR1078" s="1" t="n"/>
      <c r="JS1078" s="1" t="n"/>
      <c r="JT1078" s="1" t="n"/>
      <c r="JU1078" s="1" t="n"/>
    </row>
    <row r="1079">
      <c r="A1079" s="1" t="n"/>
      <c r="B1079" s="1" t="n"/>
      <c r="C1079" s="1" t="n"/>
      <c r="D1079" s="1" t="n"/>
      <c r="E1079" s="1" t="n"/>
      <c r="F1079" s="1" t="n"/>
      <c r="G1079" s="1" t="n"/>
      <c r="H1079" s="1" t="n"/>
      <c r="I1079" s="1" t="n"/>
      <c r="J1079" s="1" t="n"/>
      <c r="K1079" s="1" t="n"/>
      <c r="L1079" s="1" t="n"/>
      <c r="M1079" s="1" t="n"/>
      <c r="N1079" s="1" t="n"/>
      <c r="O1079" s="1" t="n"/>
      <c r="P1079" s="1" t="n"/>
      <c r="Q1079" s="1" t="n"/>
      <c r="R1079" s="1" t="n"/>
      <c r="S1079" s="1" t="n"/>
      <c r="T1079" s="1" t="n"/>
      <c r="U1079" s="1" t="n"/>
      <c r="V1079" s="1" t="n"/>
      <c r="W1079" s="1" t="n"/>
      <c r="X1079" s="1" t="n"/>
      <c r="Y1079" s="1" t="n"/>
      <c r="Z1079" s="1" t="n"/>
      <c r="AA1079" s="1" t="n"/>
      <c r="AB1079" s="1" t="n"/>
      <c r="AC1079" s="1" t="n"/>
      <c r="AD1079" s="1" t="n"/>
      <c r="AE1079" s="1" t="n"/>
      <c r="AF1079" s="1" t="n"/>
      <c r="AG1079" s="1" t="n"/>
      <c r="AH1079" s="1" t="n"/>
      <c r="AI1079" s="1" t="n"/>
      <c r="AJ1079" s="1" t="n"/>
      <c r="AK1079" s="1" t="n"/>
      <c r="AL1079" s="1" t="n"/>
      <c r="AM1079" s="1" t="n"/>
      <c r="AN1079" s="1" t="n"/>
      <c r="AO1079" s="1" t="n"/>
      <c r="AP1079" s="1" t="n"/>
      <c r="AQ1079" s="1" t="n"/>
      <c r="AR1079" s="1" t="n"/>
      <c r="AS1079" s="1" t="n"/>
      <c r="AT1079" s="1" t="n"/>
      <c r="AU1079" s="1" t="n"/>
      <c r="AV1079" s="1" t="n"/>
      <c r="AW1079" s="1" t="n"/>
      <c r="AX1079" s="1" t="n"/>
      <c r="AY1079" s="1" t="n"/>
      <c r="AZ1079" s="1" t="n"/>
      <c r="BA1079" s="1" t="n"/>
      <c r="BB1079" s="1" t="n"/>
      <c r="BC1079" s="1" t="n"/>
      <c r="BD1079" s="1" t="n"/>
      <c r="BE1079" s="1" t="n"/>
      <c r="BF1079" s="1" t="n"/>
      <c r="BG1079" s="1" t="n"/>
      <c r="BH1079" s="1" t="n"/>
      <c r="BI1079" s="1" t="n"/>
      <c r="BJ1079" s="1" t="n"/>
      <c r="BK1079" s="1" t="n"/>
      <c r="BL1079" s="1" t="n"/>
      <c r="BM1079" s="1" t="n"/>
      <c r="BN1079" s="1" t="n"/>
      <c r="BO1079" s="1" t="n"/>
      <c r="BP1079" s="1" t="n"/>
      <c r="BQ1079" s="1" t="n"/>
      <c r="BR1079" s="1" t="n"/>
      <c r="BS1079" s="1" t="n"/>
      <c r="BT1079" s="1" t="n"/>
      <c r="BU1079" s="1" t="n"/>
      <c r="BV1079" s="1" t="n"/>
      <c r="BW1079" s="1" t="n"/>
      <c r="BX1079" s="1" t="n"/>
      <c r="BY1079" s="1" t="n"/>
      <c r="BZ1079" s="1" t="n"/>
      <c r="CA1079" s="1" t="n"/>
      <c r="CB1079" s="1" t="n"/>
      <c r="CC1079" s="1" t="n"/>
      <c r="CD1079" s="1" t="n"/>
      <c r="CE1079" s="1" t="n"/>
      <c r="CF1079" s="1" t="n"/>
      <c r="CG1079" s="1" t="n"/>
      <c r="CH1079" s="1" t="n"/>
      <c r="CI1079" s="1" t="n"/>
      <c r="CJ1079" s="1" t="n"/>
      <c r="CK1079" s="1" t="n"/>
      <c r="CL1079" s="1" t="n"/>
      <c r="CM1079" s="1" t="n"/>
      <c r="CN1079" s="1" t="n"/>
      <c r="CO1079" s="1" t="n"/>
      <c r="CP1079" s="1" t="n"/>
      <c r="CQ1079" s="1" t="n"/>
      <c r="CR1079" s="1" t="n"/>
      <c r="CS1079" s="1" t="n"/>
      <c r="CT1079" s="1" t="n"/>
      <c r="CU1079" s="1" t="n"/>
      <c r="CV1079" s="1" t="n"/>
      <c r="CW1079" s="1" t="n"/>
      <c r="CX1079" s="1" t="n"/>
      <c r="CY1079" s="1" t="n"/>
      <c r="CZ1079" s="1" t="n"/>
      <c r="DA1079" s="1" t="n"/>
      <c r="DB1079" s="1" t="n"/>
      <c r="DC1079" s="1" t="n"/>
      <c r="DD1079" s="1" t="n"/>
      <c r="DE1079" s="1" t="n"/>
      <c r="DF1079" s="1" t="n"/>
      <c r="DG1079" s="1" t="n"/>
      <c r="DH1079" s="1" t="n"/>
      <c r="DI1079" s="1" t="n"/>
      <c r="DJ1079" s="1" t="n"/>
      <c r="DK1079" s="1" t="n"/>
      <c r="DL1079" s="1" t="n"/>
      <c r="DM1079" s="1" t="n"/>
      <c r="DN1079" s="1" t="n"/>
      <c r="DO1079" s="1" t="n"/>
      <c r="DP1079" s="1" t="n"/>
      <c r="DQ1079" s="1" t="n"/>
      <c r="DR1079" s="1" t="n"/>
      <c r="DS1079" s="1" t="n"/>
      <c r="DT1079" s="1" t="n"/>
      <c r="DU1079" s="1" t="n"/>
      <c r="DV1079" s="1" t="n"/>
      <c r="DW1079" s="1" t="n"/>
      <c r="DX1079" s="1" t="n"/>
      <c r="DY1079" s="1" t="n"/>
      <c r="DZ1079" s="1" t="n"/>
      <c r="EA1079" s="1" t="n"/>
      <c r="EB1079" s="1" t="n"/>
      <c r="EC1079" s="1" t="n"/>
      <c r="ED1079" s="1" t="n"/>
      <c r="EE1079" s="1" t="n"/>
      <c r="EF1079" s="1" t="n"/>
      <c r="EG1079" s="1" t="n"/>
      <c r="EH1079" s="1" t="n"/>
      <c r="EI1079" s="1" t="n"/>
      <c r="EJ1079" s="1" t="n"/>
      <c r="EK1079" s="1" t="n"/>
      <c r="EL1079" s="1" t="n"/>
      <c r="EM1079" s="1" t="n"/>
      <c r="EN1079" s="1" t="n"/>
      <c r="EO1079" s="1" t="n"/>
      <c r="EP1079" s="1" t="n"/>
      <c r="EQ1079" s="1" t="n"/>
      <c r="ER1079" s="1" t="n"/>
      <c r="ES1079" s="1" t="n"/>
      <c r="ET1079" s="1" t="n"/>
      <c r="EU1079" s="1" t="n"/>
      <c r="EV1079" s="1" t="n"/>
      <c r="EW1079" s="1" t="n"/>
      <c r="EX1079" s="1" t="n"/>
      <c r="EY1079" s="1" t="n"/>
      <c r="EZ1079" s="1" t="n"/>
      <c r="FA1079" s="1" t="n"/>
      <c r="FB1079" s="1" t="n"/>
      <c r="FC1079" s="1" t="n"/>
      <c r="FD1079" s="1" t="n"/>
      <c r="FE1079" s="1" t="n"/>
      <c r="FF1079" s="1" t="n"/>
      <c r="FG1079" s="1" t="n"/>
      <c r="FH1079" s="1" t="n"/>
      <c r="FI1079" s="1" t="n"/>
      <c r="FJ1079" s="1" t="n"/>
      <c r="FK1079" s="1" t="n"/>
      <c r="FL1079" s="1" t="n"/>
      <c r="FM1079" s="1" t="n"/>
      <c r="FN1079" s="1" t="n"/>
      <c r="FO1079" s="1" t="n"/>
      <c r="FP1079" s="1" t="n"/>
      <c r="FQ1079" s="1" t="n"/>
      <c r="FR1079" s="1" t="n"/>
      <c r="FS1079" s="1" t="n"/>
      <c r="FT1079" s="1" t="n"/>
      <c r="FU1079" s="1" t="n"/>
      <c r="FV1079" s="1" t="n"/>
      <c r="FW1079" s="1" t="n"/>
      <c r="FX1079" s="1" t="n"/>
      <c r="FY1079" s="1" t="n"/>
      <c r="FZ1079" s="1" t="n"/>
      <c r="GA1079" s="1" t="n"/>
      <c r="GB1079" s="1" t="n"/>
      <c r="GC1079" s="1" t="n"/>
      <c r="GD1079" s="1" t="n"/>
      <c r="GE1079" s="1" t="n"/>
      <c r="GF1079" s="1" t="n"/>
      <c r="GG1079" s="1" t="n"/>
      <c r="GH1079" s="1" t="n"/>
      <c r="GI1079" s="1" t="n"/>
      <c r="GJ1079" s="1" t="n"/>
      <c r="GK1079" s="1" t="n"/>
      <c r="GL1079" s="1" t="n"/>
      <c r="GM1079" s="1" t="n"/>
      <c r="GN1079" s="1" t="n"/>
      <c r="GO1079" s="1" t="n"/>
      <c r="GP1079" s="1" t="n"/>
      <c r="GQ1079" s="1" t="n"/>
      <c r="GR1079" s="1" t="n"/>
      <c r="GS1079" s="1" t="n"/>
      <c r="GT1079" s="1" t="n"/>
      <c r="GU1079" s="1" t="n"/>
      <c r="GV1079" s="1" t="n"/>
      <c r="GW1079" s="1" t="n"/>
      <c r="GX1079" s="1" t="n"/>
      <c r="GY1079" s="1" t="n"/>
      <c r="GZ1079" s="1" t="n"/>
      <c r="HA1079" s="1" t="n"/>
      <c r="HB1079" s="1" t="n"/>
      <c r="HC1079" s="1" t="n"/>
      <c r="HD1079" s="1" t="n"/>
      <c r="HE1079" s="1" t="n"/>
      <c r="HF1079" s="1" t="n"/>
      <c r="HG1079" s="1" t="n"/>
      <c r="HH1079" s="1" t="n"/>
      <c r="HI1079" s="1" t="n"/>
      <c r="HJ1079" s="1" t="n"/>
      <c r="HK1079" s="1" t="n"/>
      <c r="HL1079" s="1" t="n"/>
      <c r="HM1079" s="1" t="n"/>
      <c r="HN1079" s="1" t="n"/>
      <c r="HO1079" s="1" t="n"/>
      <c r="HP1079" s="1" t="n"/>
      <c r="HQ1079" s="1" t="n"/>
      <c r="HR1079" s="1" t="n"/>
      <c r="HS1079" s="1" t="n"/>
      <c r="HT1079" s="1" t="n"/>
      <c r="HU1079" s="1" t="n"/>
      <c r="HV1079" s="1" t="n"/>
      <c r="HW1079" s="1" t="n"/>
      <c r="HX1079" s="1" t="n"/>
      <c r="HY1079" s="1" t="n"/>
      <c r="HZ1079" s="1" t="n"/>
      <c r="IA1079" s="1" t="n"/>
      <c r="IB1079" s="1" t="n"/>
      <c r="IC1079" s="1" t="n"/>
      <c r="ID1079" s="1" t="n"/>
      <c r="IE1079" s="1" t="n"/>
      <c r="IF1079" s="1" t="n"/>
      <c r="IG1079" s="1" t="n"/>
      <c r="IH1079" s="1" t="n"/>
      <c r="II1079" s="1" t="n"/>
      <c r="IJ1079" s="1" t="n"/>
      <c r="IK1079" s="1" t="n"/>
      <c r="IL1079" s="1" t="n"/>
      <c r="IM1079" s="1" t="n"/>
      <c r="IN1079" s="1" t="n"/>
      <c r="IO1079" s="1" t="n"/>
      <c r="IP1079" s="1" t="n"/>
      <c r="IQ1079" s="1" t="n"/>
      <c r="IR1079" s="1" t="n"/>
      <c r="IS1079" s="1" t="n"/>
      <c r="IT1079" s="1" t="n"/>
      <c r="IU1079" s="1" t="n"/>
      <c r="IV1079" s="1" t="n"/>
      <c r="IW1079" s="1" t="n"/>
      <c r="IX1079" s="1" t="n"/>
      <c r="IY1079" s="1" t="n"/>
      <c r="IZ1079" s="1" t="n"/>
      <c r="JA1079" s="1" t="n"/>
      <c r="JB1079" s="1" t="n"/>
      <c r="JC1079" s="1" t="n"/>
      <c r="JD1079" s="1" t="n"/>
      <c r="JE1079" s="1" t="n"/>
      <c r="JF1079" s="1" t="n"/>
      <c r="JG1079" s="1" t="n"/>
      <c r="JH1079" s="1" t="n"/>
      <c r="JI1079" s="1" t="n"/>
      <c r="JJ1079" s="1" t="n"/>
      <c r="JK1079" s="1" t="n"/>
      <c r="JL1079" s="1" t="n"/>
      <c r="JM1079" s="1" t="n"/>
      <c r="JN1079" s="1" t="n"/>
      <c r="JO1079" s="1" t="n"/>
      <c r="JP1079" s="1" t="n"/>
      <c r="JQ1079" s="1" t="n"/>
      <c r="JR1079" s="1" t="n"/>
      <c r="JS1079" s="1" t="n"/>
      <c r="JT1079" s="1" t="n"/>
      <c r="JU1079" s="1" t="n"/>
    </row>
    <row r="1080">
      <c r="A1080" s="1" t="n"/>
      <c r="B1080" s="1" t="n"/>
      <c r="C1080" s="1" t="n"/>
      <c r="D1080" s="1" t="n"/>
      <c r="E1080" s="1" t="n"/>
      <c r="F1080" s="1" t="n"/>
      <c r="G1080" s="1" t="n"/>
      <c r="H1080" s="1" t="n"/>
      <c r="I1080" s="1" t="n"/>
      <c r="J1080" s="1" t="n"/>
      <c r="K1080" s="1" t="n"/>
      <c r="L1080" s="1" t="n"/>
      <c r="M1080" s="1" t="n"/>
      <c r="N1080" s="1" t="n"/>
      <c r="O1080" s="1" t="n"/>
      <c r="P1080" s="1" t="n"/>
      <c r="Q1080" s="1" t="n"/>
      <c r="R1080" s="1" t="n"/>
      <c r="S1080" s="1" t="n"/>
      <c r="T1080" s="1" t="n"/>
      <c r="U1080" s="1" t="n"/>
      <c r="V1080" s="1" t="n"/>
      <c r="W1080" s="1" t="n"/>
      <c r="X1080" s="1" t="n"/>
      <c r="Y1080" s="1" t="n"/>
      <c r="Z1080" s="1" t="n"/>
      <c r="AA1080" s="1" t="n"/>
      <c r="AB1080" s="1" t="n"/>
      <c r="AC1080" s="1" t="n"/>
      <c r="AD1080" s="1" t="n"/>
      <c r="AE1080" s="1" t="n"/>
      <c r="AF1080" s="1" t="n"/>
      <c r="AG1080" s="1" t="n"/>
      <c r="AH1080" s="1" t="n"/>
      <c r="AI1080" s="1" t="n"/>
      <c r="AJ1080" s="1" t="n"/>
      <c r="AK1080" s="1" t="n"/>
      <c r="AL1080" s="1" t="n"/>
      <c r="AM1080" s="1" t="n"/>
      <c r="AN1080" s="1" t="n"/>
      <c r="AO1080" s="1" t="n"/>
      <c r="AP1080" s="1" t="n"/>
      <c r="AQ1080" s="1" t="n"/>
      <c r="AR1080" s="1" t="n"/>
      <c r="AS1080" s="1" t="n"/>
      <c r="AT1080" s="1" t="n"/>
      <c r="AU1080" s="1" t="n"/>
      <c r="AV1080" s="1" t="n"/>
      <c r="AW1080" s="1" t="n"/>
      <c r="AX1080" s="1" t="n"/>
      <c r="AY1080" s="1" t="n"/>
      <c r="AZ1080" s="1" t="n"/>
      <c r="BA1080" s="1" t="n"/>
      <c r="BB1080" s="1" t="n"/>
      <c r="BC1080" s="1" t="n"/>
      <c r="BD1080" s="1" t="n"/>
      <c r="BE1080" s="1" t="n"/>
      <c r="BF1080" s="1" t="n"/>
      <c r="BG1080" s="1" t="n"/>
      <c r="BH1080" s="1" t="n"/>
      <c r="BI1080" s="1" t="n"/>
      <c r="BJ1080" s="1" t="n"/>
      <c r="BK1080" s="1" t="n"/>
      <c r="BL1080" s="1" t="n"/>
      <c r="BM1080" s="1" t="n"/>
      <c r="BN1080" s="1" t="n"/>
      <c r="BO1080" s="1" t="n"/>
      <c r="BP1080" s="1" t="n"/>
      <c r="BQ1080" s="1" t="n"/>
      <c r="BR1080" s="1" t="n"/>
      <c r="BS1080" s="1" t="n"/>
      <c r="BT1080" s="1" t="n"/>
      <c r="BU1080" s="1" t="n"/>
      <c r="BV1080" s="1" t="n"/>
      <c r="BW1080" s="1" t="n"/>
      <c r="BX1080" s="1" t="n"/>
      <c r="BY1080" s="1" t="n"/>
      <c r="BZ1080" s="1" t="n"/>
      <c r="CA1080" s="1" t="n"/>
      <c r="CB1080" s="1" t="n"/>
      <c r="CC1080" s="1" t="n"/>
      <c r="CD1080" s="1" t="n"/>
      <c r="CE1080" s="1" t="n"/>
      <c r="CF1080" s="1" t="n"/>
      <c r="CG1080" s="1" t="n"/>
      <c r="CH1080" s="1" t="n"/>
      <c r="CI1080" s="1" t="n"/>
      <c r="CJ1080" s="1" t="n"/>
      <c r="CK1080" s="1" t="n"/>
      <c r="CL1080" s="1" t="n"/>
      <c r="CM1080" s="1" t="n"/>
      <c r="CN1080" s="1" t="n"/>
      <c r="CO1080" s="1" t="n"/>
      <c r="CP1080" s="1" t="n"/>
      <c r="CQ1080" s="1" t="n"/>
      <c r="CR1080" s="1" t="n"/>
      <c r="CS1080" s="1" t="n"/>
      <c r="CT1080" s="1" t="n"/>
      <c r="CU1080" s="1" t="n"/>
      <c r="CV1080" s="1" t="n"/>
      <c r="CW1080" s="1" t="n"/>
      <c r="CX1080" s="1" t="n"/>
      <c r="CY1080" s="1" t="n"/>
      <c r="CZ1080" s="1" t="n"/>
      <c r="DA1080" s="1" t="n"/>
      <c r="DB1080" s="1" t="n"/>
      <c r="DC1080" s="1" t="n"/>
      <c r="DD1080" s="1" t="n"/>
      <c r="DE1080" s="1" t="n"/>
      <c r="DF1080" s="1" t="n"/>
      <c r="DG1080" s="1" t="n"/>
      <c r="DH1080" s="1" t="n"/>
      <c r="DI1080" s="1" t="n"/>
      <c r="DJ1080" s="1" t="n"/>
      <c r="DK1080" s="1" t="n"/>
      <c r="DL1080" s="1" t="n"/>
      <c r="DM1080" s="1" t="n"/>
      <c r="DN1080" s="1" t="n"/>
      <c r="DO1080" s="1" t="n"/>
      <c r="DP1080" s="1" t="n"/>
      <c r="DQ1080" s="1" t="n"/>
      <c r="DR1080" s="1" t="n"/>
      <c r="DS1080" s="1" t="n"/>
      <c r="DT1080" s="1" t="n"/>
      <c r="DU1080" s="1" t="n"/>
      <c r="DV1080" s="1" t="n"/>
      <c r="DW1080" s="1" t="n"/>
      <c r="DX1080" s="1" t="n"/>
      <c r="DY1080" s="1" t="n"/>
      <c r="DZ1080" s="1" t="n"/>
      <c r="EA1080" s="1" t="n"/>
      <c r="EB1080" s="1" t="n"/>
      <c r="EC1080" s="1" t="n"/>
      <c r="ED1080" s="1" t="n"/>
      <c r="EE1080" s="1" t="n"/>
      <c r="EF1080" s="1" t="n"/>
      <c r="EG1080" s="1" t="n"/>
      <c r="EH1080" s="1" t="n"/>
      <c r="EI1080" s="1" t="n"/>
      <c r="EJ1080" s="1" t="n"/>
      <c r="EK1080" s="1" t="n"/>
      <c r="EL1080" s="1" t="n"/>
      <c r="EM1080" s="1" t="n"/>
      <c r="EN1080" s="1" t="n"/>
      <c r="EO1080" s="1" t="n"/>
      <c r="EP1080" s="1" t="n"/>
      <c r="EQ1080" s="1" t="n"/>
      <c r="ER1080" s="1" t="n"/>
      <c r="ES1080" s="1" t="n"/>
      <c r="ET1080" s="1" t="n"/>
      <c r="EU1080" s="1" t="n"/>
      <c r="EV1080" s="1" t="n"/>
      <c r="EW1080" s="1" t="n"/>
      <c r="EX1080" s="1" t="n"/>
      <c r="EY1080" s="1" t="n"/>
      <c r="EZ1080" s="1" t="n"/>
      <c r="FA1080" s="1" t="n"/>
      <c r="FB1080" s="1" t="n"/>
      <c r="FC1080" s="1" t="n"/>
      <c r="FD1080" s="1" t="n"/>
      <c r="FE1080" s="1" t="n"/>
      <c r="FF1080" s="1" t="n"/>
      <c r="FG1080" s="1" t="n"/>
      <c r="FH1080" s="1" t="n"/>
      <c r="FI1080" s="1" t="n"/>
      <c r="FJ1080" s="1" t="n"/>
      <c r="FK1080" s="1" t="n"/>
      <c r="FL1080" s="1" t="n"/>
      <c r="FM1080" s="1" t="n"/>
      <c r="FN1080" s="1" t="n"/>
      <c r="FO1080" s="1" t="n"/>
      <c r="FP1080" s="1" t="n"/>
      <c r="FQ1080" s="1" t="n"/>
      <c r="FR1080" s="1" t="n"/>
      <c r="FS1080" s="1" t="n"/>
      <c r="FT1080" s="1" t="n"/>
      <c r="FU1080" s="1" t="n"/>
      <c r="FV1080" s="1" t="n"/>
      <c r="FW1080" s="1" t="n"/>
      <c r="FX1080" s="1" t="n"/>
      <c r="FY1080" s="1" t="n"/>
      <c r="FZ1080" s="1" t="n"/>
      <c r="GA1080" s="1" t="n"/>
      <c r="GB1080" s="1" t="n"/>
      <c r="GC1080" s="1" t="n"/>
      <c r="GD1080" s="1" t="n"/>
      <c r="GE1080" s="1" t="n"/>
      <c r="GF1080" s="1" t="n"/>
      <c r="GG1080" s="1" t="n"/>
      <c r="GH1080" s="1" t="n"/>
      <c r="GI1080" s="1" t="n"/>
      <c r="GJ1080" s="1" t="n"/>
      <c r="GK1080" s="1" t="n"/>
      <c r="GL1080" s="1" t="n"/>
      <c r="GM1080" s="1" t="n"/>
      <c r="GN1080" s="1" t="n"/>
      <c r="GO1080" s="1" t="n"/>
      <c r="GP1080" s="1" t="n"/>
      <c r="GQ1080" s="1" t="n"/>
      <c r="GR1080" s="1" t="n"/>
      <c r="GS1080" s="1" t="n"/>
      <c r="GT1080" s="1" t="n"/>
      <c r="GU1080" s="1" t="n"/>
      <c r="GV1080" s="1" t="n"/>
      <c r="GW1080" s="1" t="n"/>
      <c r="GX1080" s="1" t="n"/>
      <c r="GY1080" s="1" t="n"/>
      <c r="GZ1080" s="1" t="n"/>
      <c r="HA1080" s="1" t="n"/>
      <c r="HB1080" s="1" t="n"/>
      <c r="HC1080" s="1" t="n"/>
      <c r="HD1080" s="1" t="n"/>
      <c r="HE1080" s="1" t="n"/>
      <c r="HF1080" s="1" t="n"/>
      <c r="HG1080" s="1" t="n"/>
      <c r="HH1080" s="1" t="n"/>
      <c r="HI1080" s="1" t="n"/>
      <c r="HJ1080" s="1" t="n"/>
      <c r="HK1080" s="1" t="n"/>
      <c r="HL1080" s="1" t="n"/>
      <c r="HM1080" s="1" t="n"/>
      <c r="HN1080" s="1" t="n"/>
      <c r="HO1080" s="1" t="n"/>
      <c r="HP1080" s="1" t="n"/>
      <c r="HQ1080" s="1" t="n"/>
      <c r="HR1080" s="1" t="n"/>
      <c r="HS1080" s="1" t="n"/>
      <c r="HT1080" s="1" t="n"/>
      <c r="HU1080" s="1" t="n"/>
      <c r="HV1080" s="1" t="n"/>
      <c r="HW1080" s="1" t="n"/>
      <c r="HX1080" s="1" t="n"/>
      <c r="HY1080" s="1" t="n"/>
      <c r="HZ1080" s="1" t="n"/>
      <c r="IA1080" s="1" t="n"/>
      <c r="IB1080" s="1" t="n"/>
      <c r="IC1080" s="1" t="n"/>
      <c r="ID1080" s="1" t="n"/>
      <c r="IE1080" s="1" t="n"/>
      <c r="IF1080" s="1" t="n"/>
      <c r="IG1080" s="1" t="n"/>
      <c r="IH1080" s="1" t="n"/>
      <c r="II1080" s="1" t="n"/>
      <c r="IJ1080" s="1" t="n"/>
      <c r="IK1080" s="1" t="n"/>
      <c r="IL1080" s="1" t="n"/>
      <c r="IM1080" s="1" t="n"/>
      <c r="IN1080" s="1" t="n"/>
      <c r="IO1080" s="1" t="n"/>
      <c r="IP1080" s="1" t="n"/>
      <c r="IQ1080" s="1" t="n"/>
      <c r="IR1080" s="1" t="n"/>
      <c r="IS1080" s="1" t="n"/>
      <c r="IT1080" s="1" t="n"/>
      <c r="IU1080" s="1" t="n"/>
      <c r="IV1080" s="1" t="n"/>
      <c r="IW1080" s="1" t="n"/>
      <c r="IX1080" s="1" t="n"/>
      <c r="IY1080" s="1" t="n"/>
      <c r="IZ1080" s="1" t="n"/>
      <c r="JA1080" s="1" t="n"/>
      <c r="JB1080" s="1" t="n"/>
      <c r="JC1080" s="1" t="n"/>
      <c r="JD1080" s="1" t="n"/>
      <c r="JE1080" s="1" t="n"/>
      <c r="JF1080" s="1" t="n"/>
      <c r="JG1080" s="1" t="n"/>
      <c r="JH1080" s="1" t="n"/>
      <c r="JI1080" s="1" t="n"/>
      <c r="JJ1080" s="1" t="n"/>
      <c r="JK1080" s="1" t="n"/>
      <c r="JL1080" s="1" t="n"/>
      <c r="JM1080" s="1" t="n"/>
      <c r="JN1080" s="1" t="n"/>
      <c r="JO1080" s="1" t="n"/>
      <c r="JP1080" s="1" t="n"/>
      <c r="JQ1080" s="1" t="n"/>
      <c r="JR1080" s="1" t="n"/>
      <c r="JS1080" s="1" t="n"/>
      <c r="JT1080" s="1" t="n"/>
      <c r="JU1080" s="1" t="n"/>
    </row>
    <row r="1081">
      <c r="A1081" s="1" t="n"/>
      <c r="B1081" s="1" t="n"/>
      <c r="C1081" s="1" t="n"/>
      <c r="D1081" s="1" t="n"/>
      <c r="E1081" s="1" t="n"/>
      <c r="F1081" s="1" t="n"/>
      <c r="G1081" s="1" t="n"/>
      <c r="H1081" s="1" t="n"/>
      <c r="I1081" s="1" t="n"/>
      <c r="J1081" s="1" t="n"/>
      <c r="K1081" s="1" t="n"/>
      <c r="L1081" s="1" t="n"/>
      <c r="M1081" s="1" t="n"/>
      <c r="N1081" s="1" t="n"/>
      <c r="O1081" s="1" t="n"/>
      <c r="P1081" s="1" t="n"/>
      <c r="Q1081" s="1" t="n"/>
      <c r="R1081" s="1" t="n"/>
      <c r="S1081" s="1" t="n"/>
      <c r="T1081" s="1" t="n"/>
      <c r="U1081" s="1" t="n"/>
      <c r="V1081" s="1" t="n"/>
      <c r="W1081" s="1" t="n"/>
      <c r="X1081" s="1" t="n"/>
      <c r="Y1081" s="1" t="n"/>
      <c r="Z1081" s="1" t="n"/>
      <c r="AA1081" s="1" t="n"/>
      <c r="AB1081" s="1" t="n"/>
      <c r="AC1081" s="1" t="n"/>
      <c r="AD1081" s="1" t="n"/>
      <c r="AE1081" s="1" t="n"/>
      <c r="AF1081" s="1" t="n"/>
      <c r="AG1081" s="1" t="n"/>
      <c r="AH1081" s="1" t="n"/>
      <c r="AI1081" s="1" t="n"/>
      <c r="AJ1081" s="1" t="n"/>
      <c r="AK1081" s="1" t="n"/>
      <c r="AL1081" s="1" t="n"/>
      <c r="AM1081" s="1" t="n"/>
      <c r="AN1081" s="1" t="n"/>
      <c r="AO1081" s="1" t="n"/>
      <c r="AP1081" s="1" t="n"/>
      <c r="AQ1081" s="1" t="n"/>
      <c r="AR1081" s="1" t="n"/>
      <c r="AS1081" s="1" t="n"/>
      <c r="AT1081" s="1" t="n"/>
      <c r="AU1081" s="1" t="n"/>
      <c r="AV1081" s="1" t="n"/>
      <c r="AW1081" s="1" t="n"/>
      <c r="AX1081" s="1" t="n"/>
      <c r="AY1081" s="1" t="n"/>
      <c r="AZ1081" s="1" t="n"/>
      <c r="BA1081" s="1" t="n"/>
      <c r="BB1081" s="1" t="n"/>
      <c r="BC1081" s="1" t="n"/>
      <c r="BD1081" s="1" t="n"/>
      <c r="BE1081" s="1" t="n"/>
      <c r="BF1081" s="1" t="n"/>
      <c r="BG1081" s="1" t="n"/>
      <c r="BH1081" s="1" t="n"/>
      <c r="BI1081" s="1" t="n"/>
      <c r="BJ1081" s="1" t="n"/>
      <c r="BK1081" s="1" t="n"/>
      <c r="BL1081" s="1" t="n"/>
      <c r="BM1081" s="1" t="n"/>
      <c r="BN1081" s="1" t="n"/>
      <c r="BO1081" s="1" t="n"/>
      <c r="BP1081" s="1" t="n"/>
      <c r="BQ1081" s="1" t="n"/>
      <c r="BR1081" s="1" t="n"/>
      <c r="BS1081" s="1" t="n"/>
      <c r="BT1081" s="1" t="n"/>
      <c r="BU1081" s="1" t="n"/>
      <c r="BV1081" s="1" t="n"/>
      <c r="BW1081" s="1" t="n"/>
      <c r="BX1081" s="1" t="n"/>
      <c r="BY1081" s="1" t="n"/>
      <c r="BZ1081" s="1" t="n"/>
      <c r="CA1081" s="1" t="n"/>
      <c r="CB1081" s="1" t="n"/>
      <c r="CC1081" s="1" t="n"/>
      <c r="CD1081" s="1" t="n"/>
      <c r="CE1081" s="1" t="n"/>
      <c r="CF1081" s="1" t="n"/>
      <c r="CG1081" s="1" t="n"/>
      <c r="CH1081" s="1" t="n"/>
      <c r="CI1081" s="1" t="n"/>
      <c r="CJ1081" s="1" t="n"/>
      <c r="CK1081" s="1" t="n"/>
      <c r="CL1081" s="1" t="n"/>
      <c r="CM1081" s="1" t="n"/>
      <c r="CN1081" s="1" t="n"/>
      <c r="CO1081" s="1" t="n"/>
      <c r="CP1081" s="1" t="n"/>
      <c r="CQ1081" s="1" t="n"/>
      <c r="CR1081" s="1" t="n"/>
      <c r="CS1081" s="1" t="n"/>
      <c r="CT1081" s="1" t="n"/>
      <c r="CU1081" s="1" t="n"/>
      <c r="CV1081" s="1" t="n"/>
      <c r="CW1081" s="1" t="n"/>
      <c r="CX1081" s="1" t="n"/>
      <c r="CY1081" s="1" t="n"/>
      <c r="CZ1081" s="1" t="n"/>
      <c r="DA1081" s="1" t="n"/>
      <c r="DB1081" s="1" t="n"/>
      <c r="DC1081" s="1" t="n"/>
      <c r="DD1081" s="1" t="n"/>
      <c r="DE1081" s="1" t="n"/>
      <c r="DF1081" s="1" t="n"/>
      <c r="DG1081" s="1" t="n"/>
      <c r="DH1081" s="1" t="n"/>
      <c r="DI1081" s="1" t="n"/>
      <c r="DJ1081" s="1" t="n"/>
      <c r="DK1081" s="1" t="n"/>
      <c r="DL1081" s="1" t="n"/>
      <c r="DM1081" s="1" t="n"/>
      <c r="DN1081" s="1" t="n"/>
      <c r="DO1081" s="1" t="n"/>
      <c r="DP1081" s="1" t="n"/>
      <c r="DQ1081" s="1" t="n"/>
      <c r="DR1081" s="1" t="n"/>
      <c r="DS1081" s="1" t="n"/>
      <c r="DT1081" s="1" t="n"/>
      <c r="DU1081" s="1" t="n"/>
      <c r="DV1081" s="1" t="n"/>
      <c r="DW1081" s="1" t="n"/>
      <c r="DX1081" s="1" t="n"/>
      <c r="DY1081" s="1" t="n"/>
      <c r="DZ1081" s="1" t="n"/>
      <c r="EA1081" s="1" t="n"/>
      <c r="EB1081" s="1" t="n"/>
      <c r="EC1081" s="1" t="n"/>
      <c r="ED1081" s="1" t="n"/>
      <c r="EE1081" s="1" t="n"/>
      <c r="EF1081" s="1" t="n"/>
      <c r="EG1081" s="1" t="n"/>
      <c r="EH1081" s="1" t="n"/>
      <c r="EI1081" s="1" t="n"/>
      <c r="EJ1081" s="1" t="n"/>
      <c r="EK1081" s="1" t="n"/>
      <c r="EL1081" s="1" t="n"/>
      <c r="EM1081" s="1" t="n"/>
      <c r="EN1081" s="1" t="n"/>
      <c r="EO1081" s="1" t="n"/>
      <c r="EP1081" s="1" t="n"/>
      <c r="EQ1081" s="1" t="n"/>
      <c r="ER1081" s="1" t="n"/>
      <c r="ES1081" s="1" t="n"/>
      <c r="ET1081" s="1" t="n"/>
      <c r="EU1081" s="1" t="n"/>
      <c r="EV1081" s="1" t="n"/>
      <c r="EW1081" s="1" t="n"/>
      <c r="EX1081" s="1" t="n"/>
      <c r="EY1081" s="1" t="n"/>
      <c r="EZ1081" s="1" t="n"/>
      <c r="FA1081" s="1" t="n"/>
      <c r="FB1081" s="1" t="n"/>
      <c r="FC1081" s="1" t="n"/>
      <c r="FD1081" s="1" t="n"/>
      <c r="FE1081" s="1" t="n"/>
      <c r="FF1081" s="1" t="n"/>
      <c r="FG1081" s="1" t="n"/>
      <c r="FH1081" s="1" t="n"/>
      <c r="FI1081" s="1" t="n"/>
      <c r="FJ1081" s="1" t="n"/>
      <c r="FK1081" s="1" t="n"/>
      <c r="FL1081" s="1" t="n"/>
      <c r="FM1081" s="1" t="n"/>
      <c r="FN1081" s="1" t="n"/>
      <c r="FO1081" s="1" t="n"/>
      <c r="FP1081" s="1" t="n"/>
      <c r="FQ1081" s="1" t="n"/>
      <c r="FR1081" s="1" t="n"/>
      <c r="FS1081" s="1" t="n"/>
      <c r="FT1081" s="1" t="n"/>
      <c r="FU1081" s="1" t="n"/>
      <c r="FV1081" s="1" t="n"/>
      <c r="FW1081" s="1" t="n"/>
      <c r="FX1081" s="1" t="n"/>
      <c r="FY1081" s="1" t="n"/>
      <c r="FZ1081" s="1" t="n"/>
      <c r="GA1081" s="1" t="n"/>
      <c r="GB1081" s="1" t="n"/>
      <c r="GC1081" s="1" t="n"/>
      <c r="GD1081" s="1" t="n"/>
      <c r="GE1081" s="1" t="n"/>
      <c r="GF1081" s="1" t="n"/>
      <c r="GG1081" s="1" t="n"/>
      <c r="GH1081" s="1" t="n"/>
      <c r="GI1081" s="1" t="n"/>
      <c r="GJ1081" s="1" t="n"/>
      <c r="GK1081" s="1" t="n"/>
      <c r="GL1081" s="1" t="n"/>
      <c r="GM1081" s="1" t="n"/>
      <c r="GN1081" s="1" t="n"/>
      <c r="GO1081" s="1" t="n"/>
      <c r="GP1081" s="1" t="n"/>
      <c r="GQ1081" s="1" t="n"/>
      <c r="GR1081" s="1" t="n"/>
      <c r="GS1081" s="1" t="n"/>
      <c r="GT1081" s="1" t="n"/>
      <c r="GU1081" s="1" t="n"/>
      <c r="GV1081" s="1" t="n"/>
      <c r="GW1081" s="1" t="n"/>
      <c r="GX1081" s="1" t="n"/>
      <c r="GY1081" s="1" t="n"/>
      <c r="GZ1081" s="1" t="n"/>
      <c r="HA1081" s="1" t="n"/>
      <c r="HB1081" s="1" t="n"/>
      <c r="HC1081" s="1" t="n"/>
      <c r="HD1081" s="1" t="n"/>
      <c r="HE1081" s="1" t="n"/>
      <c r="HF1081" s="1" t="n"/>
      <c r="HG1081" s="1" t="n"/>
      <c r="HH1081" s="1" t="n"/>
      <c r="HI1081" s="1" t="n"/>
      <c r="HJ1081" s="1" t="n"/>
      <c r="HK1081" s="1" t="n"/>
      <c r="HL1081" s="1" t="n"/>
      <c r="HM1081" s="1" t="n"/>
      <c r="HN1081" s="1" t="n"/>
      <c r="HO1081" s="1" t="n"/>
      <c r="HP1081" s="1" t="n"/>
      <c r="HQ1081" s="1" t="n"/>
      <c r="HR1081" s="1" t="n"/>
      <c r="HS1081" s="1" t="n"/>
      <c r="HT1081" s="1" t="n"/>
      <c r="HU1081" s="1" t="n"/>
      <c r="HV1081" s="1" t="n"/>
      <c r="HW1081" s="1" t="n"/>
      <c r="HX1081" s="1" t="n"/>
      <c r="HY1081" s="1" t="n"/>
      <c r="HZ1081" s="1" t="n"/>
      <c r="IA1081" s="1" t="n"/>
      <c r="IB1081" s="1" t="n"/>
      <c r="IC1081" s="1" t="n"/>
      <c r="ID1081" s="1" t="n"/>
      <c r="IE1081" s="1" t="n"/>
      <c r="IF1081" s="1" t="n"/>
      <c r="IG1081" s="1" t="n"/>
      <c r="IH1081" s="1" t="n"/>
      <c r="II1081" s="1" t="n"/>
      <c r="IJ1081" s="1" t="n"/>
      <c r="IK1081" s="1" t="n"/>
      <c r="IL1081" s="1" t="n"/>
      <c r="IM1081" s="1" t="n"/>
      <c r="IN1081" s="1" t="n"/>
      <c r="IO1081" s="1" t="n"/>
      <c r="IP1081" s="1" t="n"/>
      <c r="IQ1081" s="1" t="n"/>
      <c r="IR1081" s="1" t="n"/>
      <c r="IS1081" s="1" t="n"/>
      <c r="IT1081" s="1" t="n"/>
      <c r="IU1081" s="1" t="n"/>
      <c r="IV1081" s="1" t="n"/>
      <c r="IW1081" s="1" t="n"/>
      <c r="IX1081" s="1" t="n"/>
      <c r="IY1081" s="1" t="n"/>
      <c r="IZ1081" s="1" t="n"/>
      <c r="JA1081" s="1" t="n"/>
      <c r="JB1081" s="1" t="n"/>
      <c r="JC1081" s="1" t="n"/>
      <c r="JD1081" s="1" t="n"/>
      <c r="JE1081" s="1" t="n"/>
      <c r="JF1081" s="1" t="n"/>
      <c r="JG1081" s="1" t="n"/>
      <c r="JH1081" s="1" t="n"/>
      <c r="JI1081" s="1" t="n"/>
      <c r="JJ1081" s="1" t="n"/>
      <c r="JK1081" s="1" t="n"/>
      <c r="JL1081" s="1" t="n"/>
      <c r="JM1081" s="1" t="n"/>
      <c r="JN1081" s="1" t="n"/>
      <c r="JO1081" s="1" t="n"/>
      <c r="JP1081" s="1" t="n"/>
      <c r="JQ1081" s="1" t="n"/>
      <c r="JR1081" s="1" t="n"/>
      <c r="JS1081" s="1" t="n"/>
      <c r="JT1081" s="1" t="n"/>
      <c r="JU1081" s="1" t="n"/>
    </row>
    <row r="1082">
      <c r="A1082" s="1" t="n"/>
      <c r="B1082" s="1" t="n"/>
      <c r="C1082" s="1" t="n"/>
      <c r="D1082" s="1" t="n"/>
      <c r="E1082" s="1" t="n"/>
      <c r="F1082" s="1" t="n"/>
      <c r="G1082" s="1" t="n"/>
      <c r="H1082" s="1" t="n"/>
      <c r="I1082" s="1" t="n"/>
      <c r="J1082" s="1" t="n"/>
      <c r="K1082" s="1" t="n"/>
      <c r="L1082" s="1" t="n"/>
      <c r="M1082" s="1" t="n"/>
      <c r="N1082" s="1" t="n"/>
      <c r="O1082" s="1" t="n"/>
      <c r="P1082" s="1" t="n"/>
      <c r="Q1082" s="1" t="n"/>
      <c r="R1082" s="1" t="n"/>
      <c r="S1082" s="1" t="n"/>
      <c r="T1082" s="1" t="n"/>
      <c r="U1082" s="1" t="n"/>
      <c r="V1082" s="1" t="n"/>
      <c r="W1082" s="1" t="n"/>
      <c r="X1082" s="1" t="n"/>
      <c r="Y1082" s="1" t="n"/>
      <c r="Z1082" s="1" t="n"/>
      <c r="AA1082" s="1" t="n"/>
      <c r="AB1082" s="1" t="n"/>
      <c r="AC1082" s="1" t="n"/>
      <c r="AD1082" s="1" t="n"/>
      <c r="AE1082" s="1" t="n"/>
      <c r="AF1082" s="1" t="n"/>
      <c r="AG1082" s="1" t="n"/>
      <c r="AH1082" s="1" t="n"/>
      <c r="AI1082" s="1" t="n"/>
      <c r="AJ1082" s="1" t="n"/>
      <c r="AK1082" s="1" t="n"/>
      <c r="AL1082" s="1" t="n"/>
      <c r="AM1082" s="1" t="n"/>
      <c r="AN1082" s="1" t="n"/>
      <c r="AO1082" s="1" t="n"/>
      <c r="AP1082" s="1" t="n"/>
      <c r="AQ1082" s="1" t="n"/>
      <c r="AR1082" s="1" t="n"/>
      <c r="AS1082" s="1" t="n"/>
      <c r="AT1082" s="1" t="n"/>
      <c r="AU1082" s="1" t="n"/>
      <c r="AV1082" s="1" t="n"/>
      <c r="AW1082" s="1" t="n"/>
      <c r="AX1082" s="1" t="n"/>
      <c r="AY1082" s="1" t="n"/>
      <c r="AZ1082" s="1" t="n"/>
      <c r="BA1082" s="1" t="n"/>
      <c r="BB1082" s="1" t="n"/>
      <c r="BC1082" s="1" t="n"/>
      <c r="BD1082" s="1" t="n"/>
      <c r="BE1082" s="1" t="n"/>
      <c r="BF1082" s="1" t="n"/>
      <c r="BG1082" s="1" t="n"/>
      <c r="BH1082" s="1" t="n"/>
      <c r="BI1082" s="1" t="n"/>
      <c r="BJ1082" s="1" t="n"/>
      <c r="BK1082" s="1" t="n"/>
      <c r="BL1082" s="1" t="n"/>
      <c r="BM1082" s="1" t="n"/>
      <c r="BN1082" s="1" t="n"/>
      <c r="BO1082" s="1" t="n"/>
      <c r="BP1082" s="1" t="n"/>
      <c r="BQ1082" s="1" t="n"/>
      <c r="BR1082" s="1" t="n"/>
      <c r="BS1082" s="1" t="n"/>
      <c r="BT1082" s="1" t="n"/>
      <c r="BU1082" s="1" t="n"/>
      <c r="BV1082" s="1" t="n"/>
      <c r="BW1082" s="1" t="n"/>
      <c r="BX1082" s="1" t="n"/>
      <c r="BY1082" s="1" t="n"/>
      <c r="BZ1082" s="1" t="n"/>
      <c r="CA1082" s="1" t="n"/>
      <c r="CB1082" s="1" t="n"/>
      <c r="CC1082" s="1" t="n"/>
      <c r="CD1082" s="1" t="n"/>
      <c r="CE1082" s="1" t="n"/>
      <c r="CF1082" s="1" t="n"/>
      <c r="CG1082" s="1" t="n"/>
      <c r="CH1082" s="1" t="n"/>
      <c r="CI1082" s="1" t="n"/>
      <c r="CJ1082" s="1" t="n"/>
      <c r="CK1082" s="1" t="n"/>
      <c r="CL1082" s="1" t="n"/>
      <c r="CM1082" s="1" t="n"/>
      <c r="CN1082" s="1" t="n"/>
      <c r="CO1082" s="1" t="n"/>
      <c r="CP1082" s="1" t="n"/>
      <c r="CQ1082" s="1" t="n"/>
      <c r="CR1082" s="1" t="n"/>
      <c r="CS1082" s="1" t="n"/>
      <c r="CT1082" s="1" t="n"/>
      <c r="CU1082" s="1" t="n"/>
      <c r="CV1082" s="1" t="n"/>
      <c r="CW1082" s="1" t="n"/>
      <c r="CX1082" s="1" t="n"/>
      <c r="CY1082" s="1" t="n"/>
      <c r="CZ1082" s="1" t="n"/>
      <c r="DA1082" s="1" t="n"/>
      <c r="DB1082" s="1" t="n"/>
      <c r="DC1082" s="1" t="n"/>
      <c r="DD1082" s="1" t="n"/>
      <c r="DE1082" s="1" t="n"/>
      <c r="DF1082" s="1" t="n"/>
      <c r="DG1082" s="1" t="n"/>
      <c r="DH1082" s="1" t="n"/>
      <c r="DI1082" s="1" t="n"/>
      <c r="DJ1082" s="1" t="n"/>
      <c r="DK1082" s="1" t="n"/>
      <c r="DL1082" s="1" t="n"/>
      <c r="DM1082" s="1" t="n"/>
      <c r="DN1082" s="1" t="n"/>
      <c r="DO1082" s="1" t="n"/>
      <c r="DP1082" s="1" t="n"/>
      <c r="DQ1082" s="1" t="n"/>
      <c r="DR1082" s="1" t="n"/>
      <c r="DS1082" s="1" t="n"/>
      <c r="DT1082" s="1" t="n"/>
      <c r="DU1082" s="1" t="n"/>
      <c r="DV1082" s="1" t="n"/>
      <c r="DW1082" s="1" t="n"/>
      <c r="DX1082" s="1" t="n"/>
      <c r="DY1082" s="1" t="n"/>
      <c r="DZ1082" s="1" t="n"/>
      <c r="EA1082" s="1" t="n"/>
      <c r="EB1082" s="1" t="n"/>
      <c r="EC1082" s="1" t="n"/>
      <c r="ED1082" s="1" t="n"/>
      <c r="EE1082" s="1" t="n"/>
      <c r="EF1082" s="1" t="n"/>
      <c r="EG1082" s="1" t="n"/>
      <c r="EH1082" s="1" t="n"/>
      <c r="EI1082" s="1" t="n"/>
      <c r="EJ1082" s="1" t="n"/>
      <c r="EK1082" s="1" t="n"/>
      <c r="EL1082" s="1" t="n"/>
      <c r="EM1082" s="1" t="n"/>
      <c r="EN1082" s="1" t="n"/>
      <c r="EO1082" s="1" t="n"/>
      <c r="EP1082" s="1" t="n"/>
      <c r="EQ1082" s="1" t="n"/>
      <c r="ER1082" s="1" t="n"/>
      <c r="ES1082" s="1" t="n"/>
      <c r="ET1082" s="1" t="n"/>
      <c r="EU1082" s="1" t="n"/>
      <c r="EV1082" s="1" t="n"/>
      <c r="EW1082" s="1" t="n"/>
      <c r="EX1082" s="1" t="n"/>
      <c r="EY1082" s="1" t="n"/>
      <c r="EZ1082" s="1" t="n"/>
      <c r="FA1082" s="1" t="n"/>
      <c r="FB1082" s="1" t="n"/>
      <c r="FC1082" s="1" t="n"/>
      <c r="FD1082" s="1" t="n"/>
      <c r="FE1082" s="1" t="n"/>
      <c r="FF1082" s="1" t="n"/>
      <c r="FG1082" s="1" t="n"/>
      <c r="FH1082" s="1" t="n"/>
      <c r="FI1082" s="1" t="n"/>
      <c r="FJ1082" s="1" t="n"/>
      <c r="FK1082" s="1" t="n"/>
      <c r="FL1082" s="1" t="n"/>
      <c r="FM1082" s="1" t="n"/>
      <c r="FN1082" s="1" t="n"/>
      <c r="FO1082" s="1" t="n"/>
      <c r="FP1082" s="1" t="n"/>
      <c r="FQ1082" s="1" t="n"/>
      <c r="FR1082" s="1" t="n"/>
      <c r="FS1082" s="1" t="n"/>
      <c r="FT1082" s="1" t="n"/>
      <c r="FU1082" s="1" t="n"/>
      <c r="FV1082" s="1" t="n"/>
      <c r="FW1082" s="1" t="n"/>
      <c r="FX1082" s="1" t="n"/>
      <c r="FY1082" s="1" t="n"/>
      <c r="FZ1082" s="1" t="n"/>
      <c r="GA1082" s="1" t="n"/>
      <c r="GB1082" s="1" t="n"/>
      <c r="GC1082" s="1" t="n"/>
      <c r="GD1082" s="1" t="n"/>
      <c r="GE1082" s="1" t="n"/>
      <c r="GF1082" s="1" t="n"/>
      <c r="GG1082" s="1" t="n"/>
      <c r="GH1082" s="1" t="n"/>
      <c r="GI1082" s="1" t="n"/>
      <c r="GJ1082" s="1" t="n"/>
      <c r="GK1082" s="1" t="n"/>
      <c r="GL1082" s="1" t="n"/>
      <c r="GM1082" s="1" t="n"/>
      <c r="GN1082" s="1" t="n"/>
      <c r="GO1082" s="1" t="n"/>
      <c r="GP1082" s="1" t="n"/>
      <c r="GQ1082" s="1" t="n"/>
      <c r="GR1082" s="1" t="n"/>
      <c r="GS1082" s="1" t="n"/>
      <c r="GT1082" s="1" t="n"/>
      <c r="GU1082" s="1" t="n"/>
      <c r="GV1082" s="1" t="n"/>
      <c r="GW1082" s="1" t="n"/>
      <c r="GX1082" s="1" t="n"/>
      <c r="GY1082" s="1" t="n"/>
      <c r="GZ1082" s="1" t="n"/>
      <c r="HA1082" s="1" t="n"/>
      <c r="HB1082" s="1" t="n"/>
      <c r="HC1082" s="1" t="n"/>
      <c r="HD1082" s="1" t="n"/>
      <c r="HE1082" s="1" t="n"/>
      <c r="HF1082" s="1" t="n"/>
      <c r="HG1082" s="1" t="n"/>
      <c r="HH1082" s="1" t="n"/>
      <c r="HI1082" s="1" t="n"/>
      <c r="HJ1082" s="1" t="n"/>
      <c r="HK1082" s="1" t="n"/>
      <c r="HL1082" s="1" t="n"/>
      <c r="HM1082" s="1" t="n"/>
      <c r="HN1082" s="1" t="n"/>
      <c r="HO1082" s="1" t="n"/>
      <c r="HP1082" s="1" t="n"/>
      <c r="HQ1082" s="1" t="n"/>
      <c r="HR1082" s="1" t="n"/>
      <c r="HS1082" s="1" t="n"/>
      <c r="HT1082" s="1" t="n"/>
      <c r="HU1082" s="1" t="n"/>
      <c r="HV1082" s="1" t="n"/>
      <c r="HW1082" s="1" t="n"/>
      <c r="HX1082" s="1" t="n"/>
      <c r="HY1082" s="1" t="n"/>
      <c r="HZ1082" s="1" t="n"/>
      <c r="IA1082" s="1" t="n"/>
      <c r="IB1082" s="1" t="n"/>
      <c r="IC1082" s="1" t="n"/>
      <c r="ID1082" s="1" t="n"/>
      <c r="IE1082" s="1" t="n"/>
      <c r="IF1082" s="1" t="n"/>
      <c r="IG1082" s="1" t="n"/>
      <c r="IH1082" s="1" t="n"/>
      <c r="II1082" s="1" t="n"/>
      <c r="IJ1082" s="1" t="n"/>
      <c r="IK1082" s="1" t="n"/>
      <c r="IL1082" s="1" t="n"/>
      <c r="IM1082" s="1" t="n"/>
      <c r="IN1082" s="1" t="n"/>
      <c r="IO1082" s="1" t="n"/>
      <c r="IP1082" s="1" t="n"/>
      <c r="IQ1082" s="1" t="n"/>
      <c r="IR1082" s="1" t="n"/>
      <c r="IS1082" s="1" t="n"/>
      <c r="IT1082" s="1" t="n"/>
      <c r="IU1082" s="1" t="n"/>
      <c r="IV1082" s="1" t="n"/>
      <c r="IW1082" s="1" t="n"/>
      <c r="IX1082" s="1" t="n"/>
      <c r="IY1082" s="1" t="n"/>
      <c r="IZ1082" s="1" t="n"/>
      <c r="JA1082" s="1" t="n"/>
      <c r="JB1082" s="1" t="n"/>
      <c r="JC1082" s="1" t="n"/>
      <c r="JD1082" s="1" t="n"/>
      <c r="JE1082" s="1" t="n"/>
      <c r="JF1082" s="1" t="n"/>
      <c r="JG1082" s="1" t="n"/>
      <c r="JH1082" s="1" t="n"/>
      <c r="JI1082" s="1" t="n"/>
      <c r="JJ1082" s="1" t="n"/>
      <c r="JK1082" s="1" t="n"/>
      <c r="JL1082" s="1" t="n"/>
      <c r="JM1082" s="1" t="n"/>
      <c r="JN1082" s="1" t="n"/>
      <c r="JO1082" s="1" t="n"/>
      <c r="JP1082" s="1" t="n"/>
      <c r="JQ1082" s="1" t="n"/>
      <c r="JR1082" s="1" t="n"/>
      <c r="JS1082" s="1" t="n"/>
      <c r="JT1082" s="1" t="n"/>
      <c r="JU1082" s="1" t="n"/>
    </row>
    <row r="1083">
      <c r="A1083" s="1" t="n"/>
      <c r="B1083" s="1" t="n"/>
      <c r="C1083" s="1" t="n"/>
      <c r="D1083" s="1" t="n"/>
      <c r="E1083" s="1" t="n"/>
      <c r="F1083" s="1" t="n"/>
      <c r="G1083" s="1" t="n"/>
      <c r="H1083" s="1" t="n"/>
      <c r="I1083" s="1" t="n"/>
      <c r="J1083" s="1" t="n"/>
      <c r="K1083" s="1" t="n"/>
      <c r="L1083" s="1" t="n"/>
      <c r="M1083" s="1" t="n"/>
      <c r="N1083" s="1" t="n"/>
      <c r="O1083" s="1" t="n"/>
      <c r="P1083" s="1" t="n"/>
      <c r="Q1083" s="1" t="n"/>
      <c r="R1083" s="1" t="n"/>
      <c r="S1083" s="1" t="n"/>
      <c r="T1083" s="1" t="n"/>
      <c r="U1083" s="1" t="n"/>
      <c r="V1083" s="1" t="n"/>
      <c r="W1083" s="1" t="n"/>
      <c r="X1083" s="1" t="n"/>
      <c r="Y1083" s="1" t="n"/>
      <c r="Z1083" s="1" t="n"/>
      <c r="AA1083" s="1" t="n"/>
      <c r="AB1083" s="1" t="n"/>
      <c r="AC1083" s="1" t="n"/>
      <c r="AD1083" s="1" t="n"/>
      <c r="AE1083" s="1" t="n"/>
      <c r="AF1083" s="1" t="n"/>
      <c r="AG1083" s="1" t="n"/>
      <c r="AH1083" s="1" t="n"/>
      <c r="AI1083" s="1" t="n"/>
      <c r="AJ1083" s="1" t="n"/>
      <c r="AK1083" s="1" t="n"/>
      <c r="AL1083" s="1" t="n"/>
      <c r="AM1083" s="1" t="n"/>
      <c r="AN1083" s="1" t="n"/>
      <c r="AO1083" s="1" t="n"/>
      <c r="AP1083" s="1" t="n"/>
      <c r="AQ1083" s="1" t="n"/>
      <c r="AR1083" s="1" t="n"/>
      <c r="AS1083" s="1" t="n"/>
      <c r="AT1083" s="1" t="n"/>
      <c r="AU1083" s="1" t="n"/>
      <c r="AV1083" s="1" t="n"/>
      <c r="AW1083" s="1" t="n"/>
      <c r="AX1083" s="1" t="n"/>
      <c r="AY1083" s="1" t="n"/>
      <c r="AZ1083" s="1" t="n"/>
      <c r="BA1083" s="1" t="n"/>
      <c r="BB1083" s="1" t="n"/>
      <c r="BC1083" s="1" t="n"/>
      <c r="BD1083" s="1" t="n"/>
      <c r="BE1083" s="1" t="n"/>
      <c r="BF1083" s="1" t="n"/>
      <c r="BG1083" s="1" t="n"/>
      <c r="BH1083" s="1" t="n"/>
      <c r="BI1083" s="1" t="n"/>
      <c r="BJ1083" s="1" t="n"/>
      <c r="BK1083" s="1" t="n"/>
      <c r="BL1083" s="1" t="n"/>
      <c r="BM1083" s="1" t="n"/>
      <c r="BN1083" s="1" t="n"/>
      <c r="BO1083" s="1" t="n"/>
      <c r="BP1083" s="1" t="n"/>
      <c r="BQ1083" s="1" t="n"/>
      <c r="BR1083" s="1" t="n"/>
      <c r="BS1083" s="1" t="n"/>
      <c r="BT1083" s="1" t="n"/>
      <c r="BU1083" s="1" t="n"/>
      <c r="BV1083" s="1" t="n"/>
      <c r="BW1083" s="1" t="n"/>
      <c r="BX1083" s="1" t="n"/>
      <c r="BY1083" s="1" t="n"/>
      <c r="BZ1083" s="1" t="n"/>
      <c r="CA1083" s="1" t="n"/>
      <c r="CB1083" s="1" t="n"/>
      <c r="CC1083" s="1" t="n"/>
      <c r="CD1083" s="1" t="n"/>
      <c r="CE1083" s="1" t="n"/>
      <c r="CF1083" s="1" t="n"/>
      <c r="CG1083" s="1" t="n"/>
      <c r="CH1083" s="1" t="n"/>
      <c r="CI1083" s="1" t="n"/>
      <c r="CJ1083" s="1" t="n"/>
      <c r="CK1083" s="1" t="n"/>
      <c r="CL1083" s="1" t="n"/>
      <c r="CM1083" s="1" t="n"/>
      <c r="CN1083" s="1" t="n"/>
      <c r="CO1083" s="1" t="n"/>
      <c r="CP1083" s="1" t="n"/>
      <c r="CQ1083" s="1" t="n"/>
      <c r="CR1083" s="1" t="n"/>
      <c r="CS1083" s="1" t="n"/>
      <c r="CT1083" s="1" t="n"/>
      <c r="CU1083" s="1" t="n"/>
      <c r="CV1083" s="1" t="n"/>
      <c r="CW1083" s="1" t="n"/>
      <c r="CX1083" s="1" t="n"/>
      <c r="CY1083" s="1" t="n"/>
      <c r="CZ1083" s="1" t="n"/>
      <c r="DA1083" s="1" t="n"/>
      <c r="DB1083" s="1" t="n"/>
      <c r="DC1083" s="1" t="n"/>
      <c r="DD1083" s="1" t="n"/>
      <c r="DE1083" s="1" t="n"/>
      <c r="DF1083" s="1" t="n"/>
      <c r="DG1083" s="1" t="n"/>
      <c r="DH1083" s="1" t="n"/>
      <c r="DI1083" s="1" t="n"/>
      <c r="DJ1083" s="1" t="n"/>
      <c r="DK1083" s="1" t="n"/>
      <c r="DL1083" s="1" t="n"/>
      <c r="DM1083" s="1" t="n"/>
      <c r="DN1083" s="1" t="n"/>
      <c r="DO1083" s="1" t="n"/>
      <c r="DP1083" s="1" t="n"/>
      <c r="DQ1083" s="1" t="n"/>
      <c r="DR1083" s="1" t="n"/>
      <c r="DS1083" s="1" t="n"/>
      <c r="DT1083" s="1" t="n"/>
      <c r="DU1083" s="1" t="n"/>
      <c r="DV1083" s="1" t="n"/>
      <c r="DW1083" s="1" t="n"/>
      <c r="DX1083" s="1" t="n"/>
      <c r="DY1083" s="1" t="n"/>
      <c r="DZ1083" s="1" t="n"/>
      <c r="EA1083" s="1" t="n"/>
      <c r="EB1083" s="1" t="n"/>
      <c r="EC1083" s="1" t="n"/>
      <c r="ED1083" s="1" t="n"/>
      <c r="EE1083" s="1" t="n"/>
      <c r="EF1083" s="1" t="n"/>
      <c r="EG1083" s="1" t="n"/>
      <c r="EH1083" s="1" t="n"/>
      <c r="EI1083" s="1" t="n"/>
      <c r="EJ1083" s="1" t="n"/>
      <c r="EK1083" s="1" t="n"/>
      <c r="EL1083" s="1" t="n"/>
      <c r="EM1083" s="1" t="n"/>
      <c r="EN1083" s="1" t="n"/>
      <c r="EO1083" s="1" t="n"/>
      <c r="EP1083" s="1" t="n"/>
      <c r="EQ1083" s="1" t="n"/>
      <c r="ER1083" s="1" t="n"/>
      <c r="ES1083" s="1" t="n"/>
      <c r="ET1083" s="1" t="n"/>
      <c r="EU1083" s="1" t="n"/>
      <c r="EV1083" s="1" t="n"/>
      <c r="EW1083" s="1" t="n"/>
      <c r="EX1083" s="1" t="n"/>
      <c r="EY1083" s="1" t="n"/>
      <c r="EZ1083" s="1" t="n"/>
      <c r="FA1083" s="1" t="n"/>
      <c r="FB1083" s="1" t="n"/>
      <c r="FC1083" s="1" t="n"/>
      <c r="FD1083" s="1" t="n"/>
      <c r="FE1083" s="1" t="n"/>
      <c r="FF1083" s="1" t="n"/>
      <c r="FG1083" s="1" t="n"/>
      <c r="FH1083" s="1" t="n"/>
      <c r="FI1083" s="1" t="n"/>
      <c r="FJ1083" s="1" t="n"/>
      <c r="FK1083" s="1" t="n"/>
      <c r="FL1083" s="1" t="n"/>
      <c r="FM1083" s="1" t="n"/>
      <c r="FN1083" s="1" t="n"/>
      <c r="FO1083" s="1" t="n"/>
      <c r="FP1083" s="1" t="n"/>
      <c r="FQ1083" s="1" t="n"/>
      <c r="FR1083" s="1" t="n"/>
      <c r="FS1083" s="1" t="n"/>
      <c r="FT1083" s="1" t="n"/>
      <c r="FU1083" s="1" t="n"/>
      <c r="FV1083" s="1" t="n"/>
      <c r="FW1083" s="1" t="n"/>
      <c r="FX1083" s="1" t="n"/>
      <c r="FY1083" s="1" t="n"/>
      <c r="FZ1083" s="1" t="n"/>
      <c r="GA1083" s="1" t="n"/>
      <c r="GB1083" s="1" t="n"/>
      <c r="GC1083" s="1" t="n"/>
      <c r="GD1083" s="1" t="n"/>
      <c r="GE1083" s="1" t="n"/>
      <c r="GF1083" s="1" t="n"/>
      <c r="GG1083" s="1" t="n"/>
      <c r="GH1083" s="1" t="n"/>
      <c r="GI1083" s="1" t="n"/>
      <c r="GJ1083" s="1" t="n"/>
      <c r="GK1083" s="1" t="n"/>
      <c r="GL1083" s="1" t="n"/>
      <c r="GM1083" s="1" t="n"/>
      <c r="GN1083" s="1" t="n"/>
      <c r="GO1083" s="1" t="n"/>
      <c r="GP1083" s="1" t="n"/>
      <c r="GQ1083" s="1" t="n"/>
      <c r="GR1083" s="1" t="n"/>
      <c r="GS1083" s="1" t="n"/>
      <c r="GT1083" s="1" t="n"/>
      <c r="GU1083" s="1" t="n"/>
      <c r="GV1083" s="1" t="n"/>
      <c r="GW1083" s="1" t="n"/>
      <c r="GX1083" s="1" t="n"/>
      <c r="GY1083" s="1" t="n"/>
      <c r="GZ1083" s="1" t="n"/>
      <c r="HA1083" s="1" t="n"/>
      <c r="HB1083" s="1" t="n"/>
      <c r="HC1083" s="1" t="n"/>
      <c r="HD1083" s="1" t="n"/>
      <c r="HE1083" s="1" t="n"/>
      <c r="HF1083" s="1" t="n"/>
      <c r="HG1083" s="1" t="n"/>
      <c r="HH1083" s="1" t="n"/>
      <c r="HI1083" s="1" t="n"/>
      <c r="HJ1083" s="1" t="n"/>
      <c r="HK1083" s="1" t="n"/>
      <c r="HL1083" s="1" t="n"/>
      <c r="HM1083" s="1" t="n"/>
      <c r="HN1083" s="1" t="n"/>
      <c r="HO1083" s="1" t="n"/>
      <c r="HP1083" s="1" t="n"/>
      <c r="HQ1083" s="1" t="n"/>
      <c r="HR1083" s="1" t="n"/>
      <c r="HS1083" s="1" t="n"/>
      <c r="HT1083" s="1" t="n"/>
      <c r="HU1083" s="1" t="n"/>
      <c r="HV1083" s="1" t="n"/>
      <c r="HW1083" s="1" t="n"/>
      <c r="HX1083" s="1" t="n"/>
      <c r="HY1083" s="1" t="n"/>
      <c r="HZ1083" s="1" t="n"/>
      <c r="IA1083" s="1" t="n"/>
      <c r="IB1083" s="1" t="n"/>
      <c r="IC1083" s="1" t="n"/>
      <c r="ID1083" s="1" t="n"/>
      <c r="IE1083" s="1" t="n"/>
      <c r="IF1083" s="1" t="n"/>
      <c r="IG1083" s="1" t="n"/>
      <c r="IH1083" s="1" t="n"/>
      <c r="II1083" s="1" t="n"/>
      <c r="IJ1083" s="1" t="n"/>
      <c r="IK1083" s="1" t="n"/>
      <c r="IL1083" s="1" t="n"/>
      <c r="IM1083" s="1" t="n"/>
      <c r="IN1083" s="1" t="n"/>
      <c r="IO1083" s="1" t="n"/>
      <c r="IP1083" s="1" t="n"/>
      <c r="IQ1083" s="1" t="n"/>
      <c r="IR1083" s="1" t="n"/>
      <c r="IS1083" s="1" t="n"/>
      <c r="IT1083" s="1" t="n"/>
      <c r="IU1083" s="1" t="n"/>
      <c r="IV1083" s="1" t="n"/>
      <c r="IW1083" s="1" t="n"/>
      <c r="IX1083" s="1" t="n"/>
      <c r="IY1083" s="1" t="n"/>
      <c r="IZ1083" s="1" t="n"/>
      <c r="JA1083" s="1" t="n"/>
      <c r="JB1083" s="1" t="n"/>
      <c r="JC1083" s="1" t="n"/>
      <c r="JD1083" s="1" t="n"/>
      <c r="JE1083" s="1" t="n"/>
      <c r="JF1083" s="1" t="n"/>
      <c r="JG1083" s="1" t="n"/>
      <c r="JH1083" s="1" t="n"/>
      <c r="JI1083" s="1" t="n"/>
      <c r="JJ1083" s="1" t="n"/>
      <c r="JK1083" s="1" t="n"/>
      <c r="JL1083" s="1" t="n"/>
      <c r="JM1083" s="1" t="n"/>
      <c r="JN1083" s="1" t="n"/>
      <c r="JO1083" s="1" t="n"/>
      <c r="JP1083" s="1" t="n"/>
      <c r="JQ1083" s="1" t="n"/>
      <c r="JR1083" s="1" t="n"/>
      <c r="JS1083" s="1" t="n"/>
      <c r="JT1083" s="1" t="n"/>
      <c r="JU1083" s="1" t="n"/>
    </row>
    <row r="1084">
      <c r="A1084" s="1" t="n"/>
      <c r="B1084" s="1" t="n"/>
      <c r="C1084" s="1" t="n"/>
      <c r="D1084" s="1" t="n"/>
      <c r="E1084" s="1" t="n"/>
      <c r="F1084" s="1" t="n"/>
      <c r="G1084" s="1" t="n"/>
      <c r="H1084" s="1" t="n"/>
      <c r="I1084" s="1" t="n"/>
      <c r="J1084" s="1" t="n"/>
      <c r="K1084" s="1" t="n"/>
      <c r="L1084" s="1" t="n"/>
      <c r="M1084" s="1" t="n"/>
      <c r="N1084" s="1" t="n"/>
      <c r="O1084" s="1" t="n"/>
      <c r="P1084" s="1" t="n"/>
      <c r="Q1084" s="1" t="n"/>
      <c r="R1084" s="1" t="n"/>
      <c r="S1084" s="1" t="n"/>
      <c r="T1084" s="1" t="n"/>
      <c r="U1084" s="1" t="n"/>
      <c r="V1084" s="1" t="n"/>
      <c r="W1084" s="1" t="n"/>
      <c r="X1084" s="1" t="n"/>
      <c r="Y1084" s="1" t="n"/>
      <c r="Z1084" s="1" t="n"/>
      <c r="AA1084" s="1" t="n"/>
      <c r="AB1084" s="1" t="n"/>
      <c r="AC1084" s="1" t="n"/>
      <c r="AD1084" s="1" t="n"/>
      <c r="AE1084" s="1" t="n"/>
      <c r="AF1084" s="1" t="n"/>
      <c r="AG1084" s="1" t="n"/>
      <c r="AH1084" s="1" t="n"/>
      <c r="AI1084" s="1" t="n"/>
      <c r="AJ1084" s="1" t="n"/>
      <c r="AK1084" s="1" t="n"/>
      <c r="AL1084" s="1" t="n"/>
      <c r="AM1084" s="1" t="n"/>
      <c r="AN1084" s="1" t="n"/>
      <c r="AO1084" s="1" t="n"/>
      <c r="AP1084" s="1" t="n"/>
      <c r="AQ1084" s="1" t="n"/>
      <c r="AR1084" s="1" t="n"/>
      <c r="AS1084" s="1" t="n"/>
      <c r="AT1084" s="1" t="n"/>
      <c r="AU1084" s="1" t="n"/>
      <c r="AV1084" s="1" t="n"/>
      <c r="AW1084" s="1" t="n"/>
      <c r="AX1084" s="1" t="n"/>
      <c r="AY1084" s="1" t="n"/>
      <c r="AZ1084" s="1" t="n"/>
      <c r="BA1084" s="1" t="n"/>
      <c r="BB1084" s="1" t="n"/>
      <c r="BC1084" s="1" t="n"/>
      <c r="BD1084" s="1" t="n"/>
      <c r="BE1084" s="1" t="n"/>
      <c r="BF1084" s="1" t="n"/>
      <c r="BG1084" s="1" t="n"/>
      <c r="BH1084" s="1" t="n"/>
      <c r="BI1084" s="1" t="n"/>
      <c r="BJ1084" s="1" t="n"/>
      <c r="BK1084" s="1" t="n"/>
      <c r="BL1084" s="1" t="n"/>
      <c r="BM1084" s="1" t="n"/>
      <c r="BN1084" s="1" t="n"/>
      <c r="BO1084" s="1" t="n"/>
      <c r="BP1084" s="1" t="n"/>
      <c r="BQ1084" s="1" t="n"/>
      <c r="BR1084" s="1" t="n"/>
      <c r="BS1084" s="1" t="n"/>
      <c r="BT1084" s="1" t="n"/>
      <c r="BU1084" s="1" t="n"/>
      <c r="BV1084" s="1" t="n"/>
      <c r="BW1084" s="1" t="n"/>
      <c r="BX1084" s="1" t="n"/>
      <c r="BY1084" s="1" t="n"/>
      <c r="BZ1084" s="1" t="n"/>
      <c r="CA1084" s="1" t="n"/>
      <c r="CB1084" s="1" t="n"/>
      <c r="CC1084" s="1" t="n"/>
      <c r="CD1084" s="1" t="n"/>
      <c r="CE1084" s="1" t="n"/>
      <c r="CF1084" s="1" t="n"/>
      <c r="CG1084" s="1" t="n"/>
      <c r="CH1084" s="1" t="n"/>
      <c r="CI1084" s="1" t="n"/>
      <c r="CJ1084" s="1" t="n"/>
      <c r="CK1084" s="1" t="n"/>
      <c r="CL1084" s="1" t="n"/>
      <c r="CM1084" s="1" t="n"/>
      <c r="CN1084" s="1" t="n"/>
      <c r="CO1084" s="1" t="n"/>
      <c r="CP1084" s="1" t="n"/>
      <c r="CQ1084" s="1" t="n"/>
      <c r="CR1084" s="1" t="n"/>
      <c r="CS1084" s="1" t="n"/>
      <c r="CT1084" s="1" t="n"/>
      <c r="CU1084" s="1" t="n"/>
      <c r="CV1084" s="1" t="n"/>
      <c r="CW1084" s="1" t="n"/>
      <c r="CX1084" s="1" t="n"/>
      <c r="CY1084" s="1" t="n"/>
      <c r="CZ1084" s="1" t="n"/>
      <c r="DA1084" s="1" t="n"/>
      <c r="DB1084" s="1" t="n"/>
      <c r="DC1084" s="1" t="n"/>
      <c r="DD1084" s="1" t="n"/>
      <c r="DE1084" s="1" t="n"/>
      <c r="DF1084" s="1" t="n"/>
      <c r="DG1084" s="1" t="n"/>
      <c r="DH1084" s="1" t="n"/>
      <c r="DI1084" s="1" t="n"/>
      <c r="DJ1084" s="1" t="n"/>
      <c r="DK1084" s="1" t="n"/>
      <c r="DL1084" s="1" t="n"/>
      <c r="DM1084" s="1" t="n"/>
      <c r="DN1084" s="1" t="n"/>
      <c r="DO1084" s="1" t="n"/>
      <c r="DP1084" s="1" t="n"/>
      <c r="DQ1084" s="1" t="n"/>
      <c r="DR1084" s="1" t="n"/>
      <c r="DS1084" s="1" t="n"/>
      <c r="DT1084" s="1" t="n"/>
      <c r="DU1084" s="1" t="n"/>
      <c r="DV1084" s="1" t="n"/>
      <c r="DW1084" s="1" t="n"/>
      <c r="DX1084" s="1" t="n"/>
      <c r="DY1084" s="1" t="n"/>
      <c r="DZ1084" s="1" t="n"/>
      <c r="EA1084" s="1" t="n"/>
      <c r="EB1084" s="1" t="n"/>
      <c r="EC1084" s="1" t="n"/>
      <c r="ED1084" s="1" t="n"/>
      <c r="EE1084" s="1" t="n"/>
      <c r="EF1084" s="1" t="n"/>
      <c r="EG1084" s="1" t="n"/>
      <c r="EH1084" s="1" t="n"/>
      <c r="EI1084" s="1" t="n"/>
      <c r="EJ1084" s="1" t="n"/>
      <c r="EK1084" s="1" t="n"/>
      <c r="EL1084" s="1" t="n"/>
      <c r="EM1084" s="1" t="n"/>
      <c r="EN1084" s="1" t="n"/>
      <c r="EO1084" s="1" t="n"/>
      <c r="EP1084" s="1" t="n"/>
      <c r="EQ1084" s="1" t="n"/>
      <c r="ER1084" s="1" t="n"/>
      <c r="ES1084" s="1" t="n"/>
      <c r="ET1084" s="1" t="n"/>
      <c r="EU1084" s="1" t="n"/>
      <c r="EV1084" s="1" t="n"/>
      <c r="EW1084" s="1" t="n"/>
      <c r="EX1084" s="1" t="n"/>
      <c r="EY1084" s="1" t="n"/>
      <c r="EZ1084" s="1" t="n"/>
      <c r="FA1084" s="1" t="n"/>
      <c r="FB1084" s="1" t="n"/>
      <c r="FC1084" s="1" t="n"/>
      <c r="FD1084" s="1" t="n"/>
      <c r="FE1084" s="1" t="n"/>
      <c r="FF1084" s="1" t="n"/>
      <c r="FG1084" s="1" t="n"/>
      <c r="FH1084" s="1" t="n"/>
      <c r="FI1084" s="1" t="n"/>
      <c r="FJ1084" s="1" t="n"/>
      <c r="FK1084" s="1" t="n"/>
      <c r="FL1084" s="1" t="n"/>
      <c r="FM1084" s="1" t="n"/>
      <c r="FN1084" s="1" t="n"/>
      <c r="FO1084" s="1" t="n"/>
      <c r="FP1084" s="1" t="n"/>
      <c r="FQ1084" s="1" t="n"/>
      <c r="FR1084" s="1" t="n"/>
      <c r="FS1084" s="1" t="n"/>
      <c r="FT1084" s="1" t="n"/>
      <c r="FU1084" s="1" t="n"/>
      <c r="FV1084" s="1" t="n"/>
      <c r="FW1084" s="1" t="n"/>
      <c r="FX1084" s="1" t="n"/>
      <c r="FY1084" s="1" t="n"/>
      <c r="FZ1084" s="1" t="n"/>
      <c r="GA1084" s="1" t="n"/>
      <c r="GB1084" s="1" t="n"/>
      <c r="GC1084" s="1" t="n"/>
      <c r="GD1084" s="1" t="n"/>
      <c r="GE1084" s="1" t="n"/>
      <c r="GF1084" s="1" t="n"/>
      <c r="GG1084" s="1" t="n"/>
      <c r="GH1084" s="1" t="n"/>
      <c r="GI1084" s="1" t="n"/>
      <c r="GJ1084" s="1" t="n"/>
      <c r="GK1084" s="1" t="n"/>
      <c r="GL1084" s="1" t="n"/>
      <c r="GM1084" s="1" t="n"/>
      <c r="GN1084" s="1" t="n"/>
      <c r="GO1084" s="1" t="n"/>
      <c r="GP1084" s="1" t="n"/>
      <c r="GQ1084" s="1" t="n"/>
      <c r="GR1084" s="1" t="n"/>
      <c r="GS1084" s="1" t="n"/>
      <c r="GT1084" s="1" t="n"/>
      <c r="GU1084" s="1" t="n"/>
      <c r="GV1084" s="1" t="n"/>
      <c r="GW1084" s="1" t="n"/>
      <c r="GX1084" s="1" t="n"/>
      <c r="GY1084" s="1" t="n"/>
      <c r="GZ1084" s="1" t="n"/>
      <c r="HA1084" s="1" t="n"/>
      <c r="HB1084" s="1" t="n"/>
      <c r="HC1084" s="1" t="n"/>
      <c r="HD1084" s="1" t="n"/>
      <c r="HE1084" s="1" t="n"/>
      <c r="HF1084" s="1" t="n"/>
      <c r="HG1084" s="1" t="n"/>
      <c r="HH1084" s="1" t="n"/>
      <c r="HI1084" s="1" t="n"/>
      <c r="HJ1084" s="1" t="n"/>
      <c r="HK1084" s="1" t="n"/>
      <c r="HL1084" s="1" t="n"/>
      <c r="HM1084" s="1" t="n"/>
      <c r="HN1084" s="1" t="n"/>
      <c r="HO1084" s="1" t="n"/>
      <c r="HP1084" s="1" t="n"/>
      <c r="HQ1084" s="1" t="n"/>
      <c r="HR1084" s="1" t="n"/>
      <c r="HS1084" s="1" t="n"/>
      <c r="HT1084" s="1" t="n"/>
      <c r="HU1084" s="1" t="n"/>
      <c r="HV1084" s="1" t="n"/>
      <c r="HW1084" s="1" t="n"/>
      <c r="HX1084" s="1" t="n"/>
      <c r="HY1084" s="1" t="n"/>
      <c r="HZ1084" s="1" t="n"/>
      <c r="IA1084" s="1" t="n"/>
      <c r="IB1084" s="1" t="n"/>
      <c r="IC1084" s="1" t="n"/>
      <c r="ID1084" s="1" t="n"/>
      <c r="IE1084" s="1" t="n"/>
      <c r="IF1084" s="1" t="n"/>
      <c r="IG1084" s="1" t="n"/>
      <c r="IH1084" s="1" t="n"/>
      <c r="II1084" s="1" t="n"/>
      <c r="IJ1084" s="1" t="n"/>
      <c r="IK1084" s="1" t="n"/>
      <c r="IL1084" s="1" t="n"/>
      <c r="IM1084" s="1" t="n"/>
      <c r="IN1084" s="1" t="n"/>
      <c r="IO1084" s="1" t="n"/>
      <c r="IP1084" s="1" t="n"/>
      <c r="IQ1084" s="1" t="n"/>
      <c r="IR1084" s="1" t="n"/>
      <c r="IS1084" s="1" t="n"/>
      <c r="IT1084" s="1" t="n"/>
      <c r="IU1084" s="1" t="n"/>
      <c r="IV1084" s="1" t="n"/>
      <c r="IW1084" s="1" t="n"/>
      <c r="IX1084" s="1" t="n"/>
      <c r="IY1084" s="1" t="n"/>
      <c r="IZ1084" s="1" t="n"/>
      <c r="JA1084" s="1" t="n"/>
      <c r="JB1084" s="1" t="n"/>
      <c r="JC1084" s="1" t="n"/>
      <c r="JD1084" s="1" t="n"/>
      <c r="JE1084" s="1" t="n"/>
      <c r="JF1084" s="1" t="n"/>
      <c r="JG1084" s="1" t="n"/>
      <c r="JH1084" s="1" t="n"/>
      <c r="JI1084" s="1" t="n"/>
      <c r="JJ1084" s="1" t="n"/>
      <c r="JK1084" s="1" t="n"/>
      <c r="JL1084" s="1" t="n"/>
      <c r="JM1084" s="1" t="n"/>
      <c r="JN1084" s="1" t="n"/>
      <c r="JO1084" s="1" t="n"/>
      <c r="JP1084" s="1" t="n"/>
      <c r="JQ1084" s="1" t="n"/>
      <c r="JR1084" s="1" t="n"/>
      <c r="JS1084" s="1" t="n"/>
      <c r="JT1084" s="1" t="n"/>
      <c r="JU1084" s="1" t="n"/>
    </row>
    <row r="1085">
      <c r="A1085" s="1" t="n"/>
      <c r="B1085" s="1" t="n"/>
      <c r="C1085" s="1" t="n"/>
      <c r="D1085" s="1" t="n"/>
      <c r="E1085" s="1" t="n"/>
      <c r="F1085" s="1" t="n"/>
      <c r="G1085" s="1" t="n"/>
      <c r="H1085" s="1" t="n"/>
      <c r="I1085" s="1" t="n"/>
      <c r="J1085" s="1" t="n"/>
      <c r="K1085" s="1" t="n"/>
      <c r="L1085" s="1" t="n"/>
      <c r="M1085" s="1" t="n"/>
      <c r="N1085" s="1" t="n"/>
      <c r="O1085" s="1" t="n"/>
      <c r="P1085" s="1" t="n"/>
      <c r="Q1085" s="1" t="n"/>
      <c r="R1085" s="1" t="n"/>
      <c r="S1085" s="1" t="n"/>
      <c r="T1085" s="1" t="n"/>
      <c r="U1085" s="1" t="n"/>
      <c r="V1085" s="1" t="n"/>
      <c r="W1085" s="1" t="n"/>
      <c r="X1085" s="1" t="n"/>
      <c r="Y1085" s="1" t="n"/>
      <c r="Z1085" s="1" t="n"/>
      <c r="AA1085" s="1" t="n"/>
      <c r="AB1085" s="1" t="n"/>
      <c r="AC1085" s="1" t="n"/>
      <c r="AD1085" s="1" t="n"/>
      <c r="AE1085" s="1" t="n"/>
      <c r="AF1085" s="1" t="n"/>
      <c r="AG1085" s="1" t="n"/>
      <c r="AH1085" s="1" t="n"/>
      <c r="AI1085" s="1" t="n"/>
      <c r="AJ1085" s="1" t="n"/>
      <c r="AK1085" s="1" t="n"/>
      <c r="AL1085" s="1" t="n"/>
      <c r="AM1085" s="1" t="n"/>
      <c r="AN1085" s="1" t="n"/>
      <c r="AO1085" s="1" t="n"/>
      <c r="AP1085" s="1" t="n"/>
      <c r="AQ1085" s="1" t="n"/>
      <c r="AR1085" s="1" t="n"/>
      <c r="AS1085" s="1" t="n"/>
      <c r="AT1085" s="1" t="n"/>
      <c r="AU1085" s="1" t="n"/>
      <c r="AV1085" s="1" t="n"/>
      <c r="AW1085" s="1" t="n"/>
      <c r="AX1085" s="1" t="n"/>
      <c r="AY1085" s="1" t="n"/>
      <c r="AZ1085" s="1" t="n"/>
      <c r="BA1085" s="1" t="n"/>
      <c r="BB1085" s="1" t="n"/>
      <c r="BC1085" s="1" t="n"/>
      <c r="BD1085" s="1" t="n"/>
      <c r="BE1085" s="1" t="n"/>
      <c r="BF1085" s="1" t="n"/>
      <c r="BG1085" s="1" t="n"/>
      <c r="BH1085" s="1" t="n"/>
      <c r="BI1085" s="1" t="n"/>
      <c r="BJ1085" s="1" t="n"/>
      <c r="BK1085" s="1" t="n"/>
      <c r="BL1085" s="1" t="n"/>
      <c r="BM1085" s="1" t="n"/>
      <c r="BN1085" s="1" t="n"/>
      <c r="BO1085" s="1" t="n"/>
      <c r="BP1085" s="1" t="n"/>
      <c r="BQ1085" s="1" t="n"/>
      <c r="BR1085" s="1" t="n"/>
      <c r="BS1085" s="1" t="n"/>
      <c r="BT1085" s="1" t="n"/>
      <c r="BU1085" s="1" t="n"/>
      <c r="BV1085" s="1" t="n"/>
      <c r="BW1085" s="1" t="n"/>
      <c r="BX1085" s="1" t="n"/>
      <c r="BY1085" s="1" t="n"/>
      <c r="BZ1085" s="1" t="n"/>
      <c r="CA1085" s="1" t="n"/>
      <c r="CB1085" s="1" t="n"/>
      <c r="CC1085" s="1" t="n"/>
      <c r="CD1085" s="1" t="n"/>
      <c r="CE1085" s="1" t="n"/>
      <c r="CF1085" s="1" t="n"/>
      <c r="CG1085" s="1" t="n"/>
      <c r="CH1085" s="1" t="n"/>
      <c r="CI1085" s="1" t="n"/>
      <c r="CJ1085" s="1" t="n"/>
      <c r="CK1085" s="1" t="n"/>
      <c r="CL1085" s="1" t="n"/>
      <c r="CM1085" s="1" t="n"/>
      <c r="CN1085" s="1" t="n"/>
      <c r="CO1085" s="1" t="n"/>
      <c r="CP1085" s="1" t="n"/>
      <c r="CQ1085" s="1" t="n"/>
      <c r="CR1085" s="1" t="n"/>
      <c r="CS1085" s="1" t="n"/>
      <c r="CT1085" s="1" t="n"/>
      <c r="CU1085" s="1" t="n"/>
      <c r="CV1085" s="1" t="n"/>
      <c r="CW1085" s="1" t="n"/>
      <c r="CX1085" s="1" t="n"/>
      <c r="CY1085" s="1" t="n"/>
      <c r="CZ1085" s="1" t="n"/>
      <c r="DA1085" s="1" t="n"/>
      <c r="DB1085" s="1" t="n"/>
      <c r="DC1085" s="1" t="n"/>
      <c r="DD1085" s="1" t="n"/>
      <c r="DE1085" s="1" t="n"/>
      <c r="DF1085" s="1" t="n"/>
      <c r="DG1085" s="1" t="n"/>
      <c r="DH1085" s="1" t="n"/>
      <c r="DI1085" s="1" t="n"/>
      <c r="DJ1085" s="1" t="n"/>
      <c r="DK1085" s="1" t="n"/>
      <c r="DL1085" s="1" t="n"/>
      <c r="DM1085" s="1" t="n"/>
      <c r="DN1085" s="1" t="n"/>
      <c r="DO1085" s="1" t="n"/>
      <c r="DP1085" s="1" t="n"/>
      <c r="DQ1085" s="1" t="n"/>
      <c r="DR1085" s="1" t="n"/>
      <c r="DS1085" s="1" t="n"/>
      <c r="DT1085" s="1" t="n"/>
      <c r="DU1085" s="1" t="n"/>
      <c r="DV1085" s="1" t="n"/>
      <c r="DW1085" s="1" t="n"/>
      <c r="DX1085" s="1" t="n"/>
      <c r="DY1085" s="1" t="n"/>
      <c r="DZ1085" s="1" t="n"/>
      <c r="EA1085" s="1" t="n"/>
      <c r="EB1085" s="1" t="n"/>
      <c r="EC1085" s="1" t="n"/>
      <c r="ED1085" s="1" t="n"/>
      <c r="EE1085" s="1" t="n"/>
      <c r="EF1085" s="1" t="n"/>
      <c r="EG1085" s="1" t="n"/>
      <c r="EH1085" s="1" t="n"/>
      <c r="EI1085" s="1" t="n"/>
      <c r="EJ1085" s="1" t="n"/>
      <c r="EK1085" s="1" t="n"/>
      <c r="EL1085" s="1" t="n"/>
      <c r="EM1085" s="1" t="n"/>
      <c r="EN1085" s="1" t="n"/>
      <c r="EO1085" s="1" t="n"/>
      <c r="EP1085" s="1" t="n"/>
      <c r="EQ1085" s="1" t="n"/>
      <c r="ER1085" s="1" t="n"/>
      <c r="ES1085" s="1" t="n"/>
      <c r="ET1085" s="1" t="n"/>
      <c r="EU1085" s="1" t="n"/>
      <c r="EV1085" s="1" t="n"/>
      <c r="EW1085" s="1" t="n"/>
      <c r="EX1085" s="1" t="n"/>
      <c r="EY1085" s="1" t="n"/>
      <c r="EZ1085" s="1" t="n"/>
      <c r="FA1085" s="1" t="n"/>
      <c r="FB1085" s="1" t="n"/>
      <c r="FC1085" s="1" t="n"/>
      <c r="FD1085" s="1" t="n"/>
      <c r="FE1085" s="1" t="n"/>
      <c r="FF1085" s="1" t="n"/>
      <c r="FG1085" s="1" t="n"/>
      <c r="FH1085" s="1" t="n"/>
      <c r="FI1085" s="1" t="n"/>
      <c r="FJ1085" s="1" t="n"/>
      <c r="FK1085" s="1" t="n"/>
      <c r="FL1085" s="1" t="n"/>
      <c r="FM1085" s="1" t="n"/>
      <c r="FN1085" s="1" t="n"/>
      <c r="FO1085" s="1" t="n"/>
      <c r="FP1085" s="1" t="n"/>
      <c r="FQ1085" s="1" t="n"/>
      <c r="FR1085" s="1" t="n"/>
      <c r="FS1085" s="1" t="n"/>
      <c r="FT1085" s="1" t="n"/>
      <c r="FU1085" s="1" t="n"/>
      <c r="FV1085" s="1" t="n"/>
      <c r="FW1085" s="1" t="n"/>
      <c r="FX1085" s="1" t="n"/>
      <c r="FY1085" s="1" t="n"/>
      <c r="FZ1085" s="1" t="n"/>
      <c r="GA1085" s="1" t="n"/>
      <c r="GB1085" s="1" t="n"/>
      <c r="GC1085" s="1" t="n"/>
      <c r="GD1085" s="1" t="n"/>
      <c r="GE1085" s="1" t="n"/>
      <c r="GF1085" s="1" t="n"/>
      <c r="GG1085" s="1" t="n"/>
      <c r="GH1085" s="1" t="n"/>
      <c r="GI1085" s="1" t="n"/>
      <c r="GJ1085" s="1" t="n"/>
      <c r="GK1085" s="1" t="n"/>
      <c r="GL1085" s="1" t="n"/>
      <c r="GM1085" s="1" t="n"/>
      <c r="GN1085" s="1" t="n"/>
      <c r="GO1085" s="1" t="n"/>
      <c r="GP1085" s="1" t="n"/>
      <c r="GQ1085" s="1" t="n"/>
      <c r="GR1085" s="1" t="n"/>
      <c r="GS1085" s="1" t="n"/>
      <c r="GT1085" s="1" t="n"/>
      <c r="GU1085" s="1" t="n"/>
      <c r="GV1085" s="1" t="n"/>
      <c r="GW1085" s="1" t="n"/>
      <c r="GX1085" s="1" t="n"/>
      <c r="GY1085" s="1" t="n"/>
      <c r="GZ1085" s="1" t="n"/>
      <c r="HA1085" s="1" t="n"/>
      <c r="HB1085" s="1" t="n"/>
      <c r="HC1085" s="1" t="n"/>
      <c r="HD1085" s="1" t="n"/>
      <c r="HE1085" s="1" t="n"/>
      <c r="HF1085" s="1" t="n"/>
      <c r="HG1085" s="1" t="n"/>
      <c r="HH1085" s="1" t="n"/>
      <c r="HI1085" s="1" t="n"/>
      <c r="HJ1085" s="1" t="n"/>
      <c r="HK1085" s="1" t="n"/>
      <c r="HL1085" s="1" t="n"/>
      <c r="HM1085" s="1" t="n"/>
      <c r="HN1085" s="1" t="n"/>
      <c r="HO1085" s="1" t="n"/>
      <c r="HP1085" s="1" t="n"/>
      <c r="HQ1085" s="1" t="n"/>
      <c r="HR1085" s="1" t="n"/>
      <c r="HS1085" s="1" t="n"/>
      <c r="HT1085" s="1" t="n"/>
      <c r="HU1085" s="1" t="n"/>
      <c r="HV1085" s="1" t="n"/>
      <c r="HW1085" s="1" t="n"/>
      <c r="HX1085" s="1" t="n"/>
      <c r="HY1085" s="1" t="n"/>
      <c r="HZ1085" s="1" t="n"/>
      <c r="IA1085" s="1" t="n"/>
      <c r="IB1085" s="1" t="n"/>
      <c r="IC1085" s="1" t="n"/>
      <c r="ID1085" s="1" t="n"/>
      <c r="IE1085" s="1" t="n"/>
      <c r="IF1085" s="1" t="n"/>
      <c r="IG1085" s="1" t="n"/>
      <c r="IH1085" s="1" t="n"/>
      <c r="II1085" s="1" t="n"/>
      <c r="IJ1085" s="1" t="n"/>
      <c r="IK1085" s="1" t="n"/>
      <c r="IL1085" s="1" t="n"/>
      <c r="IM1085" s="1" t="n"/>
      <c r="IN1085" s="1" t="n"/>
      <c r="IO1085" s="1" t="n"/>
      <c r="IP1085" s="1" t="n"/>
      <c r="IQ1085" s="1" t="n"/>
      <c r="IR1085" s="1" t="n"/>
      <c r="IS1085" s="1" t="n"/>
      <c r="IT1085" s="1" t="n"/>
      <c r="IU1085" s="1" t="n"/>
      <c r="IV1085" s="1" t="n"/>
      <c r="IW1085" s="1" t="n"/>
      <c r="IX1085" s="1" t="n"/>
      <c r="IY1085" s="1" t="n"/>
      <c r="IZ1085" s="1" t="n"/>
      <c r="JA1085" s="1" t="n"/>
      <c r="JB1085" s="1" t="n"/>
      <c r="JC1085" s="1" t="n"/>
      <c r="JD1085" s="1" t="n"/>
      <c r="JE1085" s="1" t="n"/>
      <c r="JF1085" s="1" t="n"/>
      <c r="JG1085" s="1" t="n"/>
      <c r="JH1085" s="1" t="n"/>
      <c r="JI1085" s="1" t="n"/>
      <c r="JJ1085" s="1" t="n"/>
      <c r="JK1085" s="1" t="n"/>
      <c r="JL1085" s="1" t="n"/>
      <c r="JM1085" s="1" t="n"/>
      <c r="JN1085" s="1" t="n"/>
      <c r="JO1085" s="1" t="n"/>
      <c r="JP1085" s="1" t="n"/>
      <c r="JQ1085" s="1" t="n"/>
      <c r="JR1085" s="1" t="n"/>
      <c r="JS1085" s="1" t="n"/>
      <c r="JT1085" s="1" t="n"/>
      <c r="JU1085" s="1" t="n"/>
    </row>
    <row r="1086">
      <c r="A1086" s="1" t="n"/>
      <c r="B1086" s="1" t="n"/>
      <c r="C1086" s="1" t="n"/>
      <c r="D1086" s="1" t="n"/>
      <c r="E1086" s="1" t="n"/>
      <c r="F1086" s="1" t="n"/>
      <c r="G1086" s="1" t="n"/>
      <c r="H1086" s="1" t="n"/>
      <c r="I1086" s="1" t="n"/>
      <c r="J1086" s="1" t="n"/>
      <c r="K1086" s="1" t="n"/>
      <c r="L1086" s="1" t="n"/>
      <c r="M1086" s="1" t="n"/>
      <c r="N1086" s="1" t="n"/>
      <c r="O1086" s="1" t="n"/>
      <c r="P1086" s="1" t="n"/>
      <c r="Q1086" s="1" t="n"/>
      <c r="R1086" s="1" t="n"/>
      <c r="S1086" s="1" t="n"/>
      <c r="T1086" s="1" t="n"/>
      <c r="U1086" s="1" t="n"/>
      <c r="V1086" s="1" t="n"/>
      <c r="W1086" s="1" t="n"/>
      <c r="X1086" s="1" t="n"/>
      <c r="Y1086" s="1" t="n"/>
      <c r="Z1086" s="1" t="n"/>
      <c r="AA1086" s="1" t="n"/>
      <c r="AB1086" s="1" t="n"/>
      <c r="AC1086" s="1" t="n"/>
      <c r="AD1086" s="1" t="n"/>
      <c r="AE1086" s="1" t="n"/>
      <c r="AF1086" s="1" t="n"/>
      <c r="AG1086" s="1" t="n"/>
      <c r="AH1086" s="1" t="n"/>
      <c r="AI1086" s="1" t="n"/>
      <c r="AJ1086" s="1" t="n"/>
      <c r="AK1086" s="1" t="n"/>
      <c r="AL1086" s="1" t="n"/>
      <c r="AM1086" s="1" t="n"/>
      <c r="AN1086" s="1" t="n"/>
      <c r="AO1086" s="1" t="n"/>
      <c r="AP1086" s="1" t="n"/>
      <c r="AQ1086" s="1" t="n"/>
      <c r="AR1086" s="1" t="n"/>
      <c r="AS1086" s="1" t="n"/>
      <c r="AT1086" s="1" t="n"/>
      <c r="AU1086" s="1" t="n"/>
      <c r="AV1086" s="1" t="n"/>
      <c r="AW1086" s="1" t="n"/>
      <c r="AX1086" s="1" t="n"/>
      <c r="AY1086" s="1" t="n"/>
      <c r="AZ1086" s="1" t="n"/>
      <c r="BA1086" s="1" t="n"/>
      <c r="BB1086" s="1" t="n"/>
      <c r="BC1086" s="1" t="n"/>
      <c r="BD1086" s="1" t="n"/>
      <c r="BE1086" s="1" t="n"/>
      <c r="BF1086" s="1" t="n"/>
      <c r="BG1086" s="1" t="n"/>
      <c r="BH1086" s="1" t="n"/>
      <c r="BI1086" s="1" t="n"/>
      <c r="BJ1086" s="1" t="n"/>
      <c r="BK1086" s="1" t="n"/>
      <c r="BL1086" s="1" t="n"/>
      <c r="BM1086" s="1" t="n"/>
      <c r="BN1086" s="1" t="n"/>
      <c r="BO1086" s="1" t="n"/>
      <c r="BP1086" s="1" t="n"/>
      <c r="BQ1086" s="1" t="n"/>
      <c r="BR1086" s="1" t="n"/>
      <c r="BS1086" s="1" t="n"/>
      <c r="BT1086" s="1" t="n"/>
      <c r="BU1086" s="1" t="n"/>
      <c r="BV1086" s="1" t="n"/>
      <c r="BW1086" s="1" t="n"/>
      <c r="BX1086" s="1" t="n"/>
      <c r="BY1086" s="1" t="n"/>
      <c r="BZ1086" s="1" t="n"/>
      <c r="CA1086" s="1" t="n"/>
      <c r="CB1086" s="1" t="n"/>
      <c r="CC1086" s="1" t="n"/>
      <c r="CD1086" s="1" t="n"/>
      <c r="CE1086" s="1" t="n"/>
      <c r="CF1086" s="1" t="n"/>
      <c r="CG1086" s="1" t="n"/>
      <c r="CH1086" s="1" t="n"/>
      <c r="CI1086" s="1" t="n"/>
      <c r="CJ1086" s="1" t="n"/>
      <c r="CK1086" s="1" t="n"/>
      <c r="CL1086" s="1" t="n"/>
      <c r="CM1086" s="1" t="n"/>
      <c r="CN1086" s="1" t="n"/>
      <c r="CO1086" s="1" t="n"/>
      <c r="CP1086" s="1" t="n"/>
      <c r="CQ1086" s="1" t="n"/>
      <c r="CR1086" s="1" t="n"/>
      <c r="CS1086" s="1" t="n"/>
      <c r="CT1086" s="1" t="n"/>
      <c r="CU1086" s="1" t="n"/>
      <c r="CV1086" s="1" t="n"/>
      <c r="CW1086" s="1" t="n"/>
      <c r="CX1086" s="1" t="n"/>
      <c r="CY1086" s="1" t="n"/>
      <c r="CZ1086" s="1" t="n"/>
      <c r="DA1086" s="1" t="n"/>
      <c r="DB1086" s="1" t="n"/>
      <c r="DC1086" s="1" t="n"/>
      <c r="DD1086" s="1" t="n"/>
      <c r="DE1086" s="1" t="n"/>
      <c r="DF1086" s="1" t="n"/>
      <c r="DG1086" s="1" t="n"/>
      <c r="DH1086" s="1" t="n"/>
      <c r="DI1086" s="1" t="n"/>
      <c r="DJ1086" s="1" t="n"/>
      <c r="DK1086" s="1" t="n"/>
      <c r="DL1086" s="1" t="n"/>
      <c r="DM1086" s="1" t="n"/>
      <c r="DN1086" s="1" t="n"/>
      <c r="DO1086" s="1" t="n"/>
      <c r="DP1086" s="1" t="n"/>
      <c r="DQ1086" s="1" t="n"/>
      <c r="DR1086" s="1" t="n"/>
      <c r="DS1086" s="1" t="n"/>
      <c r="DT1086" s="1" t="n"/>
      <c r="DU1086" s="1" t="n"/>
      <c r="DV1086" s="1" t="n"/>
      <c r="DW1086" s="1" t="n"/>
      <c r="DX1086" s="1" t="n"/>
      <c r="DY1086" s="1" t="n"/>
      <c r="DZ1086" s="1" t="n"/>
      <c r="EA1086" s="1" t="n"/>
      <c r="EB1086" s="1" t="n"/>
      <c r="EC1086" s="1" t="n"/>
      <c r="ED1086" s="1" t="n"/>
      <c r="EE1086" s="1" t="n"/>
      <c r="EF1086" s="1" t="n"/>
      <c r="EG1086" s="1" t="n"/>
      <c r="EH1086" s="1" t="n"/>
      <c r="EI1086" s="1" t="n"/>
      <c r="EJ1086" s="1" t="n"/>
      <c r="EK1086" s="1" t="n"/>
      <c r="EL1086" s="1" t="n"/>
      <c r="EM1086" s="1" t="n"/>
      <c r="EN1086" s="1" t="n"/>
      <c r="EO1086" s="1" t="n"/>
      <c r="EP1086" s="1" t="n"/>
      <c r="EQ1086" s="1" t="n"/>
      <c r="ER1086" s="1" t="n"/>
      <c r="ES1086" s="1" t="n"/>
      <c r="ET1086" s="1" t="n"/>
      <c r="EU1086" s="1" t="n"/>
      <c r="EV1086" s="1" t="n"/>
      <c r="EW1086" s="1" t="n"/>
      <c r="EX1086" s="1" t="n"/>
      <c r="EY1086" s="1" t="n"/>
      <c r="EZ1086" s="1" t="n"/>
      <c r="FA1086" s="1" t="n"/>
      <c r="FB1086" s="1" t="n"/>
      <c r="FC1086" s="1" t="n"/>
      <c r="FD1086" s="1" t="n"/>
      <c r="FE1086" s="1" t="n"/>
      <c r="FF1086" s="1" t="n"/>
      <c r="FG1086" s="1" t="n"/>
      <c r="FH1086" s="1" t="n"/>
      <c r="FI1086" s="1" t="n"/>
      <c r="FJ1086" s="1" t="n"/>
      <c r="FK1086" s="1" t="n"/>
      <c r="FL1086" s="1" t="n"/>
      <c r="FM1086" s="1" t="n"/>
      <c r="FN1086" s="1" t="n"/>
      <c r="FO1086" s="1" t="n"/>
      <c r="FP1086" s="1" t="n"/>
      <c r="FQ1086" s="1" t="n"/>
      <c r="FR1086" s="1" t="n"/>
      <c r="FS1086" s="1" t="n"/>
      <c r="FT1086" s="1" t="n"/>
      <c r="FU1086" s="1" t="n"/>
      <c r="FV1086" s="1" t="n"/>
      <c r="FW1086" s="1" t="n"/>
      <c r="FX1086" s="1" t="n"/>
      <c r="FY1086" s="1" t="n"/>
      <c r="FZ1086" s="1" t="n"/>
      <c r="GA1086" s="1" t="n"/>
      <c r="GB1086" s="1" t="n"/>
      <c r="GC1086" s="1" t="n"/>
      <c r="GD1086" s="1" t="n"/>
      <c r="GE1086" s="1" t="n"/>
      <c r="GF1086" s="1" t="n"/>
      <c r="GG1086" s="1" t="n"/>
      <c r="GH1086" s="1" t="n"/>
      <c r="GI1086" s="1" t="n"/>
      <c r="GJ1086" s="1" t="n"/>
      <c r="GK1086" s="1" t="n"/>
      <c r="GL1086" s="1" t="n"/>
      <c r="GM1086" s="1" t="n"/>
      <c r="GN1086" s="1" t="n"/>
      <c r="GO1086" s="1" t="n"/>
      <c r="GP1086" s="1" t="n"/>
      <c r="GQ1086" s="1" t="n"/>
      <c r="GR1086" s="1" t="n"/>
      <c r="GS1086" s="1" t="n"/>
      <c r="GT1086" s="1" t="n"/>
      <c r="GU1086" s="1" t="n"/>
      <c r="GV1086" s="1" t="n"/>
      <c r="GW1086" s="1" t="n"/>
      <c r="GX1086" s="1" t="n"/>
      <c r="GY1086" s="1" t="n"/>
      <c r="GZ1086" s="1" t="n"/>
      <c r="HA1086" s="1" t="n"/>
      <c r="HB1086" s="1" t="n"/>
      <c r="HC1086" s="1" t="n"/>
      <c r="HD1086" s="1" t="n"/>
      <c r="HE1086" s="1" t="n"/>
      <c r="HF1086" s="1" t="n"/>
      <c r="HG1086" s="1" t="n"/>
      <c r="HH1086" s="1" t="n"/>
      <c r="HI1086" s="1" t="n"/>
      <c r="HJ1086" s="1" t="n"/>
      <c r="HK1086" s="1" t="n"/>
      <c r="HL1086" s="1" t="n"/>
      <c r="HM1086" s="1" t="n"/>
      <c r="HN1086" s="1" t="n"/>
      <c r="HO1086" s="1" t="n"/>
      <c r="HP1086" s="1" t="n"/>
      <c r="HQ1086" s="1" t="n"/>
      <c r="HR1086" s="1" t="n"/>
      <c r="HS1086" s="1" t="n"/>
      <c r="HT1086" s="1" t="n"/>
      <c r="HU1086" s="1" t="n"/>
      <c r="HV1086" s="1" t="n"/>
      <c r="HW1086" s="1" t="n"/>
      <c r="HX1086" s="1" t="n"/>
      <c r="HY1086" s="1" t="n"/>
      <c r="HZ1086" s="1" t="n"/>
      <c r="IA1086" s="1" t="n"/>
      <c r="IB1086" s="1" t="n"/>
      <c r="IC1086" s="1" t="n"/>
      <c r="ID1086" s="1" t="n"/>
      <c r="IE1086" s="1" t="n"/>
      <c r="IF1086" s="1" t="n"/>
      <c r="IG1086" s="1" t="n"/>
      <c r="IH1086" s="1" t="n"/>
      <c r="II1086" s="1" t="n"/>
      <c r="IJ1086" s="1" t="n"/>
      <c r="IK1086" s="1" t="n"/>
      <c r="IL1086" s="1" t="n"/>
      <c r="IM1086" s="1" t="n"/>
      <c r="IN1086" s="1" t="n"/>
      <c r="IO1086" s="1" t="n"/>
      <c r="IP1086" s="1" t="n"/>
      <c r="IQ1086" s="1" t="n"/>
      <c r="IR1086" s="1" t="n"/>
      <c r="IS1086" s="1" t="n"/>
      <c r="IT1086" s="1" t="n"/>
      <c r="IU1086" s="1" t="n"/>
      <c r="IV1086" s="1" t="n"/>
      <c r="IW1086" s="1" t="n"/>
      <c r="IX1086" s="1" t="n"/>
      <c r="IY1086" s="1" t="n"/>
      <c r="IZ1086" s="1" t="n"/>
      <c r="JA1086" s="1" t="n"/>
      <c r="JB1086" s="1" t="n"/>
      <c r="JC1086" s="1" t="n"/>
      <c r="JD1086" s="1" t="n"/>
      <c r="JE1086" s="1" t="n"/>
      <c r="JF1086" s="1" t="n"/>
      <c r="JG1086" s="1" t="n"/>
      <c r="JH1086" s="1" t="n"/>
      <c r="JI1086" s="1" t="n"/>
      <c r="JJ1086" s="1" t="n"/>
      <c r="JK1086" s="1" t="n"/>
      <c r="JL1086" s="1" t="n"/>
      <c r="JM1086" s="1" t="n"/>
      <c r="JN1086" s="1" t="n"/>
      <c r="JO1086" s="1" t="n"/>
      <c r="JP1086" s="1" t="n"/>
      <c r="JQ1086" s="1" t="n"/>
      <c r="JR1086" s="1" t="n"/>
      <c r="JS1086" s="1" t="n"/>
      <c r="JT1086" s="1" t="n"/>
      <c r="JU1086" s="1" t="n"/>
    </row>
    <row r="1087">
      <c r="A1087" s="1" t="n"/>
      <c r="B1087" s="1" t="n"/>
      <c r="C1087" s="1" t="n"/>
      <c r="D1087" s="1" t="n"/>
      <c r="E1087" s="1" t="n"/>
      <c r="F1087" s="1" t="n"/>
      <c r="G1087" s="1" t="n"/>
      <c r="H1087" s="1" t="n"/>
      <c r="I1087" s="1" t="n"/>
      <c r="J1087" s="1" t="n"/>
      <c r="K1087" s="1" t="n"/>
      <c r="L1087" s="1" t="n"/>
      <c r="M1087" s="1" t="n"/>
      <c r="N1087" s="1" t="n"/>
      <c r="O1087" s="1" t="n"/>
      <c r="P1087" s="1" t="n"/>
      <c r="Q1087" s="1" t="n"/>
      <c r="R1087" s="1" t="n"/>
      <c r="S1087" s="1" t="n"/>
      <c r="T1087" s="1" t="n"/>
      <c r="U1087" s="1" t="n"/>
      <c r="V1087" s="1" t="n"/>
      <c r="W1087" s="1" t="n"/>
      <c r="X1087" s="1" t="n"/>
      <c r="Y1087" s="1" t="n"/>
      <c r="Z1087" s="1" t="n"/>
      <c r="AA1087" s="1" t="n"/>
      <c r="AB1087" s="1" t="n"/>
      <c r="AC1087" s="1" t="n"/>
      <c r="AD1087" s="1" t="n"/>
      <c r="AE1087" s="1" t="n"/>
      <c r="AF1087" s="1" t="n"/>
      <c r="AG1087" s="1" t="n"/>
      <c r="AH1087" s="1" t="n"/>
      <c r="AI1087" s="1" t="n"/>
      <c r="AJ1087" s="1" t="n"/>
      <c r="AK1087" s="1" t="n"/>
      <c r="AL1087" s="1" t="n"/>
      <c r="AM1087" s="1" t="n"/>
      <c r="AN1087" s="1" t="n"/>
      <c r="AO1087" s="1" t="n"/>
      <c r="AP1087" s="1" t="n"/>
      <c r="AQ1087" s="1" t="n"/>
      <c r="AR1087" s="1" t="n"/>
      <c r="AS1087" s="1" t="n"/>
      <c r="AT1087" s="1" t="n"/>
      <c r="AU1087" s="1" t="n"/>
      <c r="AV1087" s="1" t="n"/>
      <c r="AW1087" s="1" t="n"/>
      <c r="AX1087" s="1" t="n"/>
      <c r="AY1087" s="1" t="n"/>
      <c r="AZ1087" s="1" t="n"/>
      <c r="BA1087" s="1" t="n"/>
      <c r="BB1087" s="1" t="n"/>
      <c r="BC1087" s="1" t="n"/>
      <c r="BD1087" s="1" t="n"/>
      <c r="BE1087" s="1" t="n"/>
      <c r="BF1087" s="1" t="n"/>
      <c r="BG1087" s="1" t="n"/>
      <c r="BH1087" s="1" t="n"/>
      <c r="BI1087" s="1" t="n"/>
      <c r="BJ1087" s="1" t="n"/>
      <c r="BK1087" s="1" t="n"/>
      <c r="BL1087" s="1" t="n"/>
      <c r="BM1087" s="1" t="n"/>
      <c r="BN1087" s="1" t="n"/>
      <c r="BO1087" s="1" t="n"/>
      <c r="BP1087" s="1" t="n"/>
      <c r="BQ1087" s="1" t="n"/>
      <c r="BR1087" s="1" t="n"/>
      <c r="BS1087" s="1" t="n"/>
      <c r="BT1087" s="1" t="n"/>
      <c r="BU1087" s="1" t="n"/>
      <c r="BV1087" s="1" t="n"/>
      <c r="BW1087" s="1" t="n"/>
      <c r="BX1087" s="1" t="n"/>
      <c r="BY1087" s="1" t="n"/>
      <c r="BZ1087" s="1" t="n"/>
      <c r="CA1087" s="1" t="n"/>
      <c r="CB1087" s="1" t="n"/>
      <c r="CC1087" s="1" t="n"/>
      <c r="CD1087" s="1" t="n"/>
      <c r="CE1087" s="1" t="n"/>
      <c r="CF1087" s="1" t="n"/>
      <c r="CG1087" s="1" t="n"/>
      <c r="CH1087" s="1" t="n"/>
      <c r="CI1087" s="1" t="n"/>
      <c r="CJ1087" s="1" t="n"/>
      <c r="CK1087" s="1" t="n"/>
      <c r="CL1087" s="1" t="n"/>
      <c r="CM1087" s="1" t="n"/>
      <c r="CN1087" s="1" t="n"/>
      <c r="CO1087" s="1" t="n"/>
      <c r="CP1087" s="1" t="n"/>
      <c r="CQ1087" s="1" t="n"/>
      <c r="CR1087" s="1" t="n"/>
      <c r="CS1087" s="1" t="n"/>
      <c r="CT1087" s="1" t="n"/>
      <c r="CU1087" s="1" t="n"/>
      <c r="CV1087" s="1" t="n"/>
      <c r="CW1087" s="1" t="n"/>
      <c r="CX1087" s="1" t="n"/>
      <c r="CY1087" s="1" t="n"/>
      <c r="CZ1087" s="1" t="n"/>
      <c r="DA1087" s="1" t="n"/>
      <c r="DB1087" s="1" t="n"/>
      <c r="DC1087" s="1" t="n"/>
      <c r="DD1087" s="1" t="n"/>
      <c r="DE1087" s="1" t="n"/>
      <c r="DF1087" s="1" t="n"/>
      <c r="DG1087" s="1" t="n"/>
      <c r="DH1087" s="1" t="n"/>
      <c r="DI1087" s="1" t="n"/>
      <c r="DJ1087" s="1" t="n"/>
      <c r="DK1087" s="1" t="n"/>
      <c r="DL1087" s="1" t="n"/>
      <c r="DM1087" s="1" t="n"/>
      <c r="DN1087" s="1" t="n"/>
      <c r="DO1087" s="1" t="n"/>
      <c r="DP1087" s="1" t="n"/>
      <c r="DQ1087" s="1" t="n"/>
      <c r="DR1087" s="1" t="n"/>
      <c r="DS1087" s="1" t="n"/>
      <c r="DT1087" s="1" t="n"/>
      <c r="DU1087" s="1" t="n"/>
      <c r="DV1087" s="1" t="n"/>
      <c r="DW1087" s="1" t="n"/>
      <c r="DX1087" s="1" t="n"/>
      <c r="DY1087" s="1" t="n"/>
      <c r="DZ1087" s="1" t="n"/>
      <c r="EA1087" s="1" t="n"/>
      <c r="EB1087" s="1" t="n"/>
      <c r="EC1087" s="1" t="n"/>
      <c r="ED1087" s="1" t="n"/>
      <c r="EE1087" s="1" t="n"/>
      <c r="EF1087" s="1" t="n"/>
      <c r="EG1087" s="1" t="n"/>
      <c r="EH1087" s="1" t="n"/>
      <c r="EI1087" s="1" t="n"/>
      <c r="EJ1087" s="1" t="n"/>
      <c r="EK1087" s="1" t="n"/>
      <c r="EL1087" s="1" t="n"/>
      <c r="EM1087" s="1" t="n"/>
      <c r="EN1087" s="1" t="n"/>
      <c r="EO1087" s="1" t="n"/>
      <c r="EP1087" s="1" t="n"/>
      <c r="EQ1087" s="1" t="n"/>
      <c r="ER1087" s="1" t="n"/>
      <c r="ES1087" s="1" t="n"/>
      <c r="ET1087" s="1" t="n"/>
      <c r="EU1087" s="1" t="n"/>
      <c r="EV1087" s="1" t="n"/>
      <c r="EW1087" s="1" t="n"/>
      <c r="EX1087" s="1" t="n"/>
      <c r="EY1087" s="1" t="n"/>
      <c r="EZ1087" s="1" t="n"/>
      <c r="FA1087" s="1" t="n"/>
      <c r="FB1087" s="1" t="n"/>
      <c r="FC1087" s="1" t="n"/>
      <c r="FD1087" s="1" t="n"/>
      <c r="FE1087" s="1" t="n"/>
      <c r="FF1087" s="1" t="n"/>
      <c r="FG1087" s="1" t="n"/>
      <c r="FH1087" s="1" t="n"/>
      <c r="FI1087" s="1" t="n"/>
      <c r="FJ1087" s="1" t="n"/>
      <c r="FK1087" s="1" t="n"/>
      <c r="FL1087" s="1" t="n"/>
      <c r="FM1087" s="1" t="n"/>
      <c r="FN1087" s="1" t="n"/>
      <c r="FO1087" s="1" t="n"/>
      <c r="FP1087" s="1" t="n"/>
      <c r="FQ1087" s="1" t="n"/>
      <c r="FR1087" s="1" t="n"/>
      <c r="FS1087" s="1" t="n"/>
      <c r="FT1087" s="1" t="n"/>
      <c r="FU1087" s="1" t="n"/>
      <c r="FV1087" s="1" t="n"/>
      <c r="FW1087" s="1" t="n"/>
      <c r="FX1087" s="1" t="n"/>
      <c r="FY1087" s="1" t="n"/>
      <c r="FZ1087" s="1" t="n"/>
      <c r="GA1087" s="1" t="n"/>
      <c r="GB1087" s="1" t="n"/>
      <c r="GC1087" s="1" t="n"/>
      <c r="GD1087" s="1" t="n"/>
      <c r="GE1087" s="1" t="n"/>
      <c r="GF1087" s="1" t="n"/>
      <c r="GG1087" s="1" t="n"/>
      <c r="GH1087" s="1" t="n"/>
      <c r="GI1087" s="1" t="n"/>
      <c r="GJ1087" s="1" t="n"/>
      <c r="GK1087" s="1" t="n"/>
      <c r="GL1087" s="1" t="n"/>
      <c r="GM1087" s="1" t="n"/>
      <c r="GN1087" s="1" t="n"/>
      <c r="GO1087" s="1" t="n"/>
      <c r="GP1087" s="1" t="n"/>
      <c r="GQ1087" s="1" t="n"/>
      <c r="GR1087" s="1" t="n"/>
      <c r="GS1087" s="1" t="n"/>
      <c r="GT1087" s="1" t="n"/>
      <c r="GU1087" s="1" t="n"/>
      <c r="GV1087" s="1" t="n"/>
      <c r="GW1087" s="1" t="n"/>
      <c r="GX1087" s="1" t="n"/>
      <c r="GY1087" s="1" t="n"/>
      <c r="GZ1087" s="1" t="n"/>
      <c r="HA1087" s="1" t="n"/>
      <c r="HB1087" s="1" t="n"/>
      <c r="HC1087" s="1" t="n"/>
      <c r="HD1087" s="1" t="n"/>
      <c r="HE1087" s="1" t="n"/>
      <c r="HF1087" s="1" t="n"/>
      <c r="HG1087" s="1" t="n"/>
      <c r="HH1087" s="1" t="n"/>
      <c r="HI1087" s="1" t="n"/>
      <c r="HJ1087" s="1" t="n"/>
      <c r="HK1087" s="1" t="n"/>
      <c r="HL1087" s="1" t="n"/>
      <c r="HM1087" s="1" t="n"/>
      <c r="HN1087" s="1" t="n"/>
      <c r="HO1087" s="1" t="n"/>
      <c r="HP1087" s="1" t="n"/>
      <c r="HQ1087" s="1" t="n"/>
      <c r="HR1087" s="1" t="n"/>
      <c r="HS1087" s="1" t="n"/>
      <c r="HT1087" s="1" t="n"/>
      <c r="HU1087" s="1" t="n"/>
      <c r="HV1087" s="1" t="n"/>
      <c r="HW1087" s="1" t="n"/>
      <c r="HX1087" s="1" t="n"/>
      <c r="HY1087" s="1" t="n"/>
      <c r="HZ1087" s="1" t="n"/>
      <c r="IA1087" s="1" t="n"/>
      <c r="IB1087" s="1" t="n"/>
      <c r="IC1087" s="1" t="n"/>
      <c r="ID1087" s="1" t="n"/>
      <c r="IE1087" s="1" t="n"/>
      <c r="IF1087" s="1" t="n"/>
      <c r="IG1087" s="1" t="n"/>
      <c r="IH1087" s="1" t="n"/>
      <c r="II1087" s="1" t="n"/>
      <c r="IJ1087" s="1" t="n"/>
      <c r="IK1087" s="1" t="n"/>
      <c r="IL1087" s="1" t="n"/>
      <c r="IM1087" s="1" t="n"/>
      <c r="IN1087" s="1" t="n"/>
      <c r="IO1087" s="1" t="n"/>
      <c r="IP1087" s="1" t="n"/>
      <c r="IQ1087" s="1" t="n"/>
      <c r="IR1087" s="1" t="n"/>
      <c r="IS1087" s="1" t="n"/>
      <c r="IT1087" s="1" t="n"/>
      <c r="IU1087" s="1" t="n"/>
      <c r="IV1087" s="1" t="n"/>
      <c r="IW1087" s="1" t="n"/>
      <c r="IX1087" s="1" t="n"/>
      <c r="IY1087" s="1" t="n"/>
      <c r="IZ1087" s="1" t="n"/>
      <c r="JA1087" s="1" t="n"/>
      <c r="JB1087" s="1" t="n"/>
      <c r="JC1087" s="1" t="n"/>
      <c r="JD1087" s="1" t="n"/>
      <c r="JE1087" s="1" t="n"/>
      <c r="JF1087" s="1" t="n"/>
      <c r="JG1087" s="1" t="n"/>
      <c r="JH1087" s="1" t="n"/>
      <c r="JI1087" s="1" t="n"/>
      <c r="JJ1087" s="1" t="n"/>
      <c r="JK1087" s="1" t="n"/>
      <c r="JL1087" s="1" t="n"/>
      <c r="JM1087" s="1" t="n"/>
      <c r="JN1087" s="1" t="n"/>
      <c r="JO1087" s="1" t="n"/>
      <c r="JP1087" s="1" t="n"/>
      <c r="JQ1087" s="1" t="n"/>
      <c r="JR1087" s="1" t="n"/>
      <c r="JS1087" s="1" t="n"/>
      <c r="JT1087" s="1" t="n"/>
      <c r="JU1087" s="1" t="n"/>
    </row>
    <row r="1088">
      <c r="A1088" s="1" t="n"/>
      <c r="B1088" s="1" t="n"/>
      <c r="C1088" s="1" t="n"/>
      <c r="D1088" s="1" t="n"/>
      <c r="E1088" s="1" t="n"/>
      <c r="F1088" s="1" t="n"/>
      <c r="G1088" s="1" t="n"/>
      <c r="H1088" s="1" t="n"/>
      <c r="I1088" s="1" t="n"/>
      <c r="J1088" s="1" t="n"/>
      <c r="K1088" s="1" t="n"/>
      <c r="L1088" s="1" t="n"/>
      <c r="M1088" s="1" t="n"/>
      <c r="N1088" s="1" t="n"/>
      <c r="O1088" s="1" t="n"/>
      <c r="P1088" s="1" t="n"/>
      <c r="Q1088" s="1" t="n"/>
      <c r="R1088" s="1" t="n"/>
      <c r="S1088" s="1" t="n"/>
      <c r="T1088" s="1" t="n"/>
      <c r="U1088" s="1" t="n"/>
      <c r="V1088" s="1" t="n"/>
      <c r="W1088" s="1" t="n"/>
      <c r="X1088" s="1" t="n"/>
      <c r="Y1088" s="1" t="n"/>
      <c r="Z1088" s="1" t="n"/>
      <c r="AA1088" s="1" t="n"/>
      <c r="AB1088" s="1" t="n"/>
      <c r="AC1088" s="1" t="n"/>
      <c r="AD1088" s="1" t="n"/>
      <c r="AE1088" s="1" t="n"/>
      <c r="AF1088" s="1" t="n"/>
      <c r="AG1088" s="1" t="n"/>
      <c r="AH1088" s="1" t="n"/>
      <c r="AI1088" s="1" t="n"/>
      <c r="AJ1088" s="1" t="n"/>
      <c r="AK1088" s="1" t="n"/>
      <c r="AL1088" s="1" t="n"/>
      <c r="AM1088" s="1" t="n"/>
      <c r="AN1088" s="1" t="n"/>
      <c r="AO1088" s="1" t="n"/>
      <c r="AP1088" s="1" t="n"/>
      <c r="AQ1088" s="1" t="n"/>
      <c r="AR1088" s="1" t="n"/>
      <c r="AS1088" s="1" t="n"/>
      <c r="AT1088" s="1" t="n"/>
      <c r="AU1088" s="1" t="n"/>
      <c r="AV1088" s="1" t="n"/>
      <c r="AW1088" s="1" t="n"/>
      <c r="AX1088" s="1" t="n"/>
      <c r="AY1088" s="1" t="n"/>
      <c r="AZ1088" s="1" t="n"/>
      <c r="BA1088" s="1" t="n"/>
      <c r="BB1088" s="1" t="n"/>
      <c r="BC1088" s="1" t="n"/>
      <c r="BD1088" s="1" t="n"/>
      <c r="BE1088" s="1" t="n"/>
      <c r="BF1088" s="1" t="n"/>
      <c r="BG1088" s="1" t="n"/>
      <c r="BH1088" s="1" t="n"/>
      <c r="BI1088" s="1" t="n"/>
      <c r="BJ1088" s="1" t="n"/>
      <c r="BK1088" s="1" t="n"/>
      <c r="BL1088" s="1" t="n"/>
      <c r="BM1088" s="1" t="n"/>
      <c r="BN1088" s="1" t="n"/>
      <c r="BO1088" s="1" t="n"/>
      <c r="BP1088" s="1" t="n"/>
      <c r="BQ1088" s="1" t="n"/>
      <c r="BR1088" s="1" t="n"/>
      <c r="BS1088" s="1" t="n"/>
      <c r="BT1088" s="1" t="n"/>
      <c r="BU1088" s="1" t="n"/>
      <c r="BV1088" s="1" t="n"/>
      <c r="BW1088" s="1" t="n"/>
      <c r="BX1088" s="1" t="n"/>
      <c r="BY1088" s="1" t="n"/>
      <c r="BZ1088" s="1" t="n"/>
      <c r="CA1088" s="1" t="n"/>
      <c r="CB1088" s="1" t="n"/>
      <c r="CC1088" s="1" t="n"/>
      <c r="CD1088" s="1" t="n"/>
      <c r="CE1088" s="1" t="n"/>
      <c r="CF1088" s="1" t="n"/>
      <c r="CG1088" s="1" t="n"/>
      <c r="CH1088" s="1" t="n"/>
      <c r="CI1088" s="1" t="n"/>
      <c r="CJ1088" s="1" t="n"/>
      <c r="CK1088" s="1" t="n"/>
      <c r="CL1088" s="1" t="n"/>
      <c r="CM1088" s="1" t="n"/>
      <c r="CN1088" s="1" t="n"/>
      <c r="CO1088" s="1" t="n"/>
      <c r="CP1088" s="1" t="n"/>
      <c r="CQ1088" s="1" t="n"/>
      <c r="CR1088" s="1" t="n"/>
      <c r="CS1088" s="1" t="n"/>
      <c r="CT1088" s="1" t="n"/>
      <c r="CU1088" s="1" t="n"/>
      <c r="CV1088" s="1" t="n"/>
      <c r="CW1088" s="1" t="n"/>
      <c r="CX1088" s="1" t="n"/>
      <c r="CY1088" s="1" t="n"/>
      <c r="CZ1088" s="1" t="n"/>
      <c r="DA1088" s="1" t="n"/>
      <c r="DB1088" s="1" t="n"/>
      <c r="DC1088" s="1" t="n"/>
      <c r="DD1088" s="1" t="n"/>
      <c r="DE1088" s="1" t="n"/>
      <c r="DF1088" s="1" t="n"/>
      <c r="DG1088" s="1" t="n"/>
      <c r="DH1088" s="1" t="n"/>
      <c r="DI1088" s="1" t="n"/>
      <c r="DJ1088" s="1" t="n"/>
      <c r="DK1088" s="1" t="n"/>
      <c r="DL1088" s="1" t="n"/>
      <c r="DM1088" s="1" t="n"/>
      <c r="DN1088" s="1" t="n"/>
      <c r="DO1088" s="1" t="n"/>
      <c r="DP1088" s="1" t="n"/>
      <c r="DQ1088" s="1" t="n"/>
      <c r="DR1088" s="1" t="n"/>
      <c r="DS1088" s="1" t="n"/>
      <c r="DT1088" s="1" t="n"/>
      <c r="DU1088" s="1" t="n"/>
      <c r="DV1088" s="1" t="n"/>
      <c r="DW1088" s="1" t="n"/>
      <c r="DX1088" s="1" t="n"/>
      <c r="DY1088" s="1" t="n"/>
      <c r="DZ1088" s="1" t="n"/>
      <c r="EA1088" s="1" t="n"/>
      <c r="EB1088" s="1" t="n"/>
      <c r="EC1088" s="1" t="n"/>
      <c r="ED1088" s="1" t="n"/>
      <c r="EE1088" s="1" t="n"/>
      <c r="EF1088" s="1" t="n"/>
      <c r="EG1088" s="1" t="n"/>
      <c r="EH1088" s="1" t="n"/>
      <c r="EI1088" s="1" t="n"/>
      <c r="EJ1088" s="1" t="n"/>
      <c r="EK1088" s="1" t="n"/>
      <c r="EL1088" s="1" t="n"/>
      <c r="EM1088" s="1" t="n"/>
      <c r="EN1088" s="1" t="n"/>
      <c r="EO1088" s="1" t="n"/>
      <c r="EP1088" s="1" t="n"/>
      <c r="EQ1088" s="1" t="n"/>
      <c r="ER1088" s="1" t="n"/>
      <c r="ES1088" s="1" t="n"/>
      <c r="ET1088" s="1" t="n"/>
      <c r="EU1088" s="1" t="n"/>
      <c r="EV1088" s="1" t="n"/>
      <c r="EW1088" s="1" t="n"/>
      <c r="EX1088" s="1" t="n"/>
      <c r="EY1088" s="1" t="n"/>
      <c r="EZ1088" s="1" t="n"/>
      <c r="FA1088" s="1" t="n"/>
      <c r="FB1088" s="1" t="n"/>
      <c r="FC1088" s="1" t="n"/>
      <c r="FD1088" s="1" t="n"/>
      <c r="FE1088" s="1" t="n"/>
      <c r="FF1088" s="1" t="n"/>
      <c r="FG1088" s="1" t="n"/>
      <c r="FH1088" s="1" t="n"/>
      <c r="FI1088" s="1" t="n"/>
      <c r="FJ1088" s="1" t="n"/>
      <c r="FK1088" s="1" t="n"/>
      <c r="FL1088" s="1" t="n"/>
      <c r="FM1088" s="1" t="n"/>
      <c r="FN1088" s="1" t="n"/>
      <c r="FO1088" s="1" t="n"/>
      <c r="FP1088" s="1" t="n"/>
      <c r="FQ1088" s="1" t="n"/>
      <c r="FR1088" s="1" t="n"/>
      <c r="FS1088" s="1" t="n"/>
      <c r="FT1088" s="1" t="n"/>
      <c r="FU1088" s="1" t="n"/>
      <c r="FV1088" s="1" t="n"/>
      <c r="FW1088" s="1" t="n"/>
      <c r="FX1088" s="1" t="n"/>
      <c r="FY1088" s="1" t="n"/>
      <c r="FZ1088" s="1" t="n"/>
      <c r="GA1088" s="1" t="n"/>
      <c r="GB1088" s="1" t="n"/>
      <c r="GC1088" s="1" t="n"/>
      <c r="GD1088" s="1" t="n"/>
      <c r="GE1088" s="1" t="n"/>
      <c r="GF1088" s="1" t="n"/>
      <c r="GG1088" s="1" t="n"/>
      <c r="GH1088" s="1" t="n"/>
      <c r="GI1088" s="1" t="n"/>
      <c r="GJ1088" s="1" t="n"/>
      <c r="GK1088" s="1" t="n"/>
      <c r="GL1088" s="1" t="n"/>
      <c r="GM1088" s="1" t="n"/>
      <c r="GN1088" s="1" t="n"/>
      <c r="GO1088" s="1" t="n"/>
      <c r="GP1088" s="1" t="n"/>
      <c r="GQ1088" s="1" t="n"/>
      <c r="GR1088" s="1" t="n"/>
      <c r="GS1088" s="1" t="n"/>
      <c r="GT1088" s="1" t="n"/>
      <c r="GU1088" s="1" t="n"/>
      <c r="GV1088" s="1" t="n"/>
      <c r="GW1088" s="1" t="n"/>
      <c r="GX1088" s="1" t="n"/>
      <c r="GY1088" s="1" t="n"/>
      <c r="GZ1088" s="1" t="n"/>
      <c r="HA1088" s="1" t="n"/>
      <c r="HB1088" s="1" t="n"/>
      <c r="HC1088" s="1" t="n"/>
      <c r="HD1088" s="1" t="n"/>
      <c r="HE1088" s="1" t="n"/>
      <c r="HF1088" s="1" t="n"/>
      <c r="HG1088" s="1" t="n"/>
      <c r="HH1088" s="1" t="n"/>
      <c r="HI1088" s="1" t="n"/>
      <c r="HJ1088" s="1" t="n"/>
      <c r="HK1088" s="1" t="n"/>
      <c r="HL1088" s="1" t="n"/>
      <c r="HM1088" s="1" t="n"/>
      <c r="HN1088" s="1" t="n"/>
      <c r="HO1088" s="1" t="n"/>
      <c r="HP1088" s="1" t="n"/>
      <c r="HQ1088" s="1" t="n"/>
      <c r="HR1088" s="1" t="n"/>
      <c r="HS1088" s="1" t="n"/>
      <c r="HT1088" s="1" t="n"/>
      <c r="HU1088" s="1" t="n"/>
      <c r="HV1088" s="1" t="n"/>
      <c r="HW1088" s="1" t="n"/>
      <c r="HX1088" s="1" t="n"/>
      <c r="HY1088" s="1" t="n"/>
      <c r="HZ1088" s="1" t="n"/>
      <c r="IA1088" s="1" t="n"/>
      <c r="IB1088" s="1" t="n"/>
      <c r="IC1088" s="1" t="n"/>
      <c r="ID1088" s="1" t="n"/>
      <c r="IE1088" s="1" t="n"/>
      <c r="IF1088" s="1" t="n"/>
      <c r="IG1088" s="1" t="n"/>
      <c r="IH1088" s="1" t="n"/>
      <c r="II1088" s="1" t="n"/>
      <c r="IJ1088" s="1" t="n"/>
      <c r="IK1088" s="1" t="n"/>
      <c r="IL1088" s="1" t="n"/>
      <c r="IM1088" s="1" t="n"/>
      <c r="IN1088" s="1" t="n"/>
      <c r="IO1088" s="1" t="n"/>
      <c r="IP1088" s="1" t="n"/>
      <c r="IQ1088" s="1" t="n"/>
      <c r="IR1088" s="1" t="n"/>
      <c r="IS1088" s="1" t="n"/>
      <c r="IT1088" s="1" t="n"/>
      <c r="IU1088" s="1" t="n"/>
      <c r="IV1088" s="1" t="n"/>
      <c r="IW1088" s="1" t="n"/>
      <c r="IX1088" s="1" t="n"/>
      <c r="IY1088" s="1" t="n"/>
      <c r="IZ1088" s="1" t="n"/>
      <c r="JA1088" s="1" t="n"/>
      <c r="JB1088" s="1" t="n"/>
      <c r="JC1088" s="1" t="n"/>
      <c r="JD1088" s="1" t="n"/>
      <c r="JE1088" s="1" t="n"/>
      <c r="JF1088" s="1" t="n"/>
      <c r="JG1088" s="1" t="n"/>
      <c r="JH1088" s="1" t="n"/>
      <c r="JI1088" s="1" t="n"/>
      <c r="JJ1088" s="1" t="n"/>
      <c r="JK1088" s="1" t="n"/>
      <c r="JL1088" s="1" t="n"/>
      <c r="JM1088" s="1" t="n"/>
      <c r="JN1088" s="1" t="n"/>
      <c r="JO1088" s="1" t="n"/>
      <c r="JP1088" s="1" t="n"/>
      <c r="JQ1088" s="1" t="n"/>
      <c r="JR1088" s="1" t="n"/>
      <c r="JS1088" s="1" t="n"/>
      <c r="JT1088" s="1" t="n"/>
      <c r="JU1088" s="1" t="n"/>
    </row>
    <row r="1089">
      <c r="A1089" s="1" t="n"/>
      <c r="B1089" s="1" t="n"/>
      <c r="C1089" s="1" t="n"/>
      <c r="D1089" s="1" t="n"/>
      <c r="E1089" s="1" t="n"/>
      <c r="F1089" s="1" t="n"/>
      <c r="G1089" s="1" t="n"/>
      <c r="H1089" s="1" t="n"/>
      <c r="I1089" s="1" t="n"/>
      <c r="J1089" s="1" t="n"/>
      <c r="K1089" s="1" t="n"/>
      <c r="L1089" s="1" t="n"/>
      <c r="M1089" s="1" t="n"/>
      <c r="N1089" s="1" t="n"/>
      <c r="O1089" s="1" t="n"/>
      <c r="P1089" s="1" t="n"/>
      <c r="Q1089" s="1" t="n"/>
      <c r="R1089" s="1" t="n"/>
      <c r="S1089" s="1" t="n"/>
      <c r="T1089" s="1" t="n"/>
      <c r="U1089" s="1" t="n"/>
      <c r="V1089" s="1" t="n"/>
      <c r="W1089" s="1" t="n"/>
      <c r="X1089" s="1" t="n"/>
      <c r="Y1089" s="1" t="n"/>
      <c r="Z1089" s="1" t="n"/>
      <c r="AA1089" s="1" t="n"/>
      <c r="AB1089" s="1" t="n"/>
      <c r="AC1089" s="1" t="n"/>
      <c r="AD1089" s="1" t="n"/>
      <c r="AE1089" s="1" t="n"/>
      <c r="AF1089" s="1" t="n"/>
      <c r="AG1089" s="1" t="n"/>
      <c r="AH1089" s="1" t="n"/>
      <c r="AI1089" s="1" t="n"/>
      <c r="AJ1089" s="1" t="n"/>
      <c r="AK1089" s="1" t="n"/>
      <c r="AL1089" s="1" t="n"/>
      <c r="AM1089" s="1" t="n"/>
      <c r="AN1089" s="1" t="n"/>
      <c r="AO1089" s="1" t="n"/>
      <c r="AP1089" s="1" t="n"/>
      <c r="AQ1089" s="1" t="n"/>
      <c r="AR1089" s="1" t="n"/>
      <c r="AS1089" s="1" t="n"/>
      <c r="AT1089" s="1" t="n"/>
      <c r="AU1089" s="1" t="n"/>
      <c r="AV1089" s="1" t="n"/>
      <c r="AW1089" s="1" t="n"/>
      <c r="AX1089" s="1" t="n"/>
      <c r="AY1089" s="1" t="n"/>
      <c r="AZ1089" s="1" t="n"/>
      <c r="BA1089" s="1" t="n"/>
      <c r="BB1089" s="1" t="n"/>
      <c r="BC1089" s="1" t="n"/>
      <c r="BD1089" s="1" t="n"/>
      <c r="BE1089" s="1" t="n"/>
      <c r="BF1089" s="1" t="n"/>
      <c r="BG1089" s="1" t="n"/>
      <c r="BH1089" s="1" t="n"/>
      <c r="BI1089" s="1" t="n"/>
      <c r="BJ1089" s="1" t="n"/>
      <c r="BK1089" s="1" t="n"/>
      <c r="BL1089" s="1" t="n"/>
      <c r="BM1089" s="1" t="n"/>
      <c r="BN1089" s="1" t="n"/>
      <c r="BO1089" s="1" t="n"/>
      <c r="BP1089" s="1" t="n"/>
      <c r="BQ1089" s="1" t="n"/>
      <c r="BR1089" s="1" t="n"/>
      <c r="BS1089" s="1" t="n"/>
      <c r="BT1089" s="1" t="n"/>
      <c r="BU1089" s="1" t="n"/>
      <c r="BV1089" s="1" t="n"/>
      <c r="BW1089" s="1" t="n"/>
      <c r="BX1089" s="1" t="n"/>
      <c r="BY1089" s="1" t="n"/>
      <c r="BZ1089" s="1" t="n"/>
      <c r="CA1089" s="1" t="n"/>
      <c r="CB1089" s="1" t="n"/>
      <c r="CC1089" s="1" t="n"/>
      <c r="CD1089" s="1" t="n"/>
      <c r="CE1089" s="1" t="n"/>
      <c r="CF1089" s="1" t="n"/>
      <c r="CG1089" s="1" t="n"/>
      <c r="CH1089" s="1" t="n"/>
      <c r="CI1089" s="1" t="n"/>
      <c r="CJ1089" s="1" t="n"/>
      <c r="CK1089" s="1" t="n"/>
      <c r="CL1089" s="1" t="n"/>
      <c r="CM1089" s="1" t="n"/>
      <c r="CN1089" s="1" t="n"/>
      <c r="CO1089" s="1" t="n"/>
      <c r="CP1089" s="1" t="n"/>
      <c r="CQ1089" s="1" t="n"/>
      <c r="CR1089" s="1" t="n"/>
      <c r="CS1089" s="1" t="n"/>
      <c r="CT1089" s="1" t="n"/>
      <c r="CU1089" s="1" t="n"/>
      <c r="CV1089" s="1" t="n"/>
      <c r="CW1089" s="1" t="n"/>
      <c r="CX1089" s="1" t="n"/>
      <c r="CY1089" s="1" t="n"/>
      <c r="CZ1089" s="1" t="n"/>
      <c r="DA1089" s="1" t="n"/>
      <c r="DB1089" s="1" t="n"/>
      <c r="DC1089" s="1" t="n"/>
      <c r="DD1089" s="1" t="n"/>
      <c r="DE1089" s="1" t="n"/>
      <c r="DF1089" s="1" t="n"/>
      <c r="DG1089" s="1" t="n"/>
      <c r="DH1089" s="1" t="n"/>
      <c r="DI1089" s="1" t="n"/>
      <c r="DJ1089" s="1" t="n"/>
      <c r="DK1089" s="1" t="n"/>
      <c r="DL1089" s="1" t="n"/>
      <c r="DM1089" s="1" t="n"/>
      <c r="DN1089" s="1" t="n"/>
      <c r="DO1089" s="1" t="n"/>
      <c r="DP1089" s="1" t="n"/>
      <c r="DQ1089" s="1" t="n"/>
      <c r="DR1089" s="1" t="n"/>
      <c r="DS1089" s="1" t="n"/>
      <c r="DT1089" s="1" t="n"/>
      <c r="DU1089" s="1" t="n"/>
      <c r="DV1089" s="1" t="n"/>
      <c r="DW1089" s="1" t="n"/>
      <c r="DX1089" s="1" t="n"/>
      <c r="DY1089" s="1" t="n"/>
      <c r="DZ1089" s="1" t="n"/>
      <c r="EA1089" s="1" t="n"/>
      <c r="EB1089" s="1" t="n"/>
      <c r="EC1089" s="1" t="n"/>
      <c r="ED1089" s="1" t="n"/>
      <c r="EE1089" s="1" t="n"/>
      <c r="EF1089" s="1" t="n"/>
      <c r="EG1089" s="1" t="n"/>
      <c r="EH1089" s="1" t="n"/>
      <c r="EI1089" s="1" t="n"/>
      <c r="EJ1089" s="1" t="n"/>
      <c r="EK1089" s="1" t="n"/>
      <c r="EL1089" s="1" t="n"/>
      <c r="EM1089" s="1" t="n"/>
      <c r="EN1089" s="1" t="n"/>
      <c r="EO1089" s="1" t="n"/>
      <c r="EP1089" s="1" t="n"/>
      <c r="EQ1089" s="1" t="n"/>
      <c r="ER1089" s="1" t="n"/>
      <c r="ES1089" s="1" t="n"/>
      <c r="ET1089" s="1" t="n"/>
      <c r="EU1089" s="1" t="n"/>
      <c r="EV1089" s="1" t="n"/>
      <c r="EW1089" s="1" t="n"/>
      <c r="EX1089" s="1" t="n"/>
      <c r="EY1089" s="1" t="n"/>
      <c r="EZ1089" s="1" t="n"/>
      <c r="FA1089" s="1" t="n"/>
      <c r="FB1089" s="1" t="n"/>
      <c r="FC1089" s="1" t="n"/>
      <c r="FD1089" s="1" t="n"/>
      <c r="FE1089" s="1" t="n"/>
      <c r="FF1089" s="1" t="n"/>
      <c r="FG1089" s="1" t="n"/>
      <c r="FH1089" s="1" t="n"/>
      <c r="FI1089" s="1" t="n"/>
      <c r="FJ1089" s="1" t="n"/>
      <c r="FK1089" s="1" t="n"/>
      <c r="FL1089" s="1" t="n"/>
      <c r="FM1089" s="1" t="n"/>
      <c r="FN1089" s="1" t="n"/>
      <c r="FO1089" s="1" t="n"/>
      <c r="FP1089" s="1" t="n"/>
      <c r="FQ1089" s="1" t="n"/>
      <c r="FR1089" s="1" t="n"/>
      <c r="FS1089" s="1" t="n"/>
      <c r="FT1089" s="1" t="n"/>
      <c r="FU1089" s="1" t="n"/>
      <c r="FV1089" s="1" t="n"/>
      <c r="FW1089" s="1" t="n"/>
      <c r="FX1089" s="1" t="n"/>
      <c r="FY1089" s="1" t="n"/>
      <c r="FZ1089" s="1" t="n"/>
      <c r="GA1089" s="1" t="n"/>
      <c r="GB1089" s="1" t="n"/>
      <c r="GC1089" s="1" t="n"/>
      <c r="GD1089" s="1" t="n"/>
      <c r="GE1089" s="1" t="n"/>
      <c r="GF1089" s="1" t="n"/>
      <c r="GG1089" s="1" t="n"/>
      <c r="GH1089" s="1" t="n"/>
      <c r="GI1089" s="1" t="n"/>
      <c r="GJ1089" s="1" t="n"/>
      <c r="GK1089" s="1" t="n"/>
      <c r="GL1089" s="1" t="n"/>
      <c r="GM1089" s="1" t="n"/>
      <c r="GN1089" s="1" t="n"/>
      <c r="GO1089" s="1" t="n"/>
      <c r="GP1089" s="1" t="n"/>
      <c r="GQ1089" s="1" t="n"/>
      <c r="GR1089" s="1" t="n"/>
      <c r="GS1089" s="1" t="n"/>
      <c r="GT1089" s="1" t="n"/>
      <c r="GU1089" s="1" t="n"/>
      <c r="GV1089" s="1" t="n"/>
      <c r="GW1089" s="1" t="n"/>
      <c r="GX1089" s="1" t="n"/>
      <c r="GY1089" s="1" t="n"/>
      <c r="GZ1089" s="1" t="n"/>
      <c r="HA1089" s="1" t="n"/>
      <c r="HB1089" s="1" t="n"/>
      <c r="HC1089" s="1" t="n"/>
      <c r="HD1089" s="1" t="n"/>
      <c r="HE1089" s="1" t="n"/>
      <c r="HF1089" s="1" t="n"/>
      <c r="HG1089" s="1" t="n"/>
      <c r="HH1089" s="1" t="n"/>
      <c r="HI1089" s="1" t="n"/>
      <c r="HJ1089" s="1" t="n"/>
      <c r="HK1089" s="1" t="n"/>
      <c r="HL1089" s="1" t="n"/>
      <c r="HM1089" s="1" t="n"/>
      <c r="HN1089" s="1" t="n"/>
      <c r="HO1089" s="1" t="n"/>
      <c r="HP1089" s="1" t="n"/>
      <c r="HQ1089" s="1" t="n"/>
      <c r="HR1089" s="1" t="n"/>
      <c r="HS1089" s="1" t="n"/>
      <c r="HT1089" s="1" t="n"/>
      <c r="HU1089" s="1" t="n"/>
      <c r="HV1089" s="1" t="n"/>
      <c r="HW1089" s="1" t="n"/>
      <c r="HX1089" s="1" t="n"/>
      <c r="HY1089" s="1" t="n"/>
      <c r="HZ1089" s="1" t="n"/>
      <c r="IA1089" s="1" t="n"/>
      <c r="IB1089" s="1" t="n"/>
      <c r="IC1089" s="1" t="n"/>
      <c r="ID1089" s="1" t="n"/>
      <c r="IE1089" s="1" t="n"/>
      <c r="IF1089" s="1" t="n"/>
      <c r="IG1089" s="1" t="n"/>
      <c r="IH1089" s="1" t="n"/>
      <c r="II1089" s="1" t="n"/>
      <c r="IJ1089" s="1" t="n"/>
      <c r="IK1089" s="1" t="n"/>
      <c r="IL1089" s="1" t="n"/>
      <c r="IM1089" s="1" t="n"/>
      <c r="IN1089" s="1" t="n"/>
      <c r="IO1089" s="1" t="n"/>
      <c r="IP1089" s="1" t="n"/>
      <c r="IQ1089" s="1" t="n"/>
      <c r="IR1089" s="1" t="n"/>
      <c r="IS1089" s="1" t="n"/>
      <c r="IT1089" s="1" t="n"/>
      <c r="IU1089" s="1" t="n"/>
      <c r="IV1089" s="1" t="n"/>
      <c r="IW1089" s="1" t="n"/>
      <c r="IX1089" s="1" t="n"/>
      <c r="IY1089" s="1" t="n"/>
      <c r="IZ1089" s="1" t="n"/>
      <c r="JA1089" s="1" t="n"/>
      <c r="JB1089" s="1" t="n"/>
      <c r="JC1089" s="1" t="n"/>
      <c r="JD1089" s="1" t="n"/>
      <c r="JE1089" s="1" t="n"/>
      <c r="JF1089" s="1" t="n"/>
      <c r="JG1089" s="1" t="n"/>
      <c r="JH1089" s="1" t="n"/>
      <c r="JI1089" s="1" t="n"/>
      <c r="JJ1089" s="1" t="n"/>
      <c r="JK1089" s="1" t="n"/>
      <c r="JL1089" s="1" t="n"/>
      <c r="JM1089" s="1" t="n"/>
      <c r="JN1089" s="1" t="n"/>
      <c r="JO1089" s="1" t="n"/>
      <c r="JP1089" s="1" t="n"/>
      <c r="JQ1089" s="1" t="n"/>
      <c r="JR1089" s="1" t="n"/>
      <c r="JS1089" s="1" t="n"/>
      <c r="JT1089" s="1" t="n"/>
      <c r="JU1089" s="1" t="n"/>
    </row>
    <row r="1090">
      <c r="A1090" s="1" t="n"/>
      <c r="B1090" s="1" t="n"/>
      <c r="C1090" s="1" t="n"/>
      <c r="D1090" s="1" t="n"/>
      <c r="E1090" s="1" t="n"/>
      <c r="F1090" s="1" t="n"/>
      <c r="G1090" s="1" t="n"/>
      <c r="H1090" s="1" t="n"/>
      <c r="I1090" s="1" t="n"/>
      <c r="J1090" s="1" t="n"/>
      <c r="K1090" s="1" t="n"/>
      <c r="L1090" s="1" t="n"/>
      <c r="M1090" s="1" t="n"/>
      <c r="N1090" s="1" t="n"/>
      <c r="O1090" s="1" t="n"/>
      <c r="P1090" s="1" t="n"/>
      <c r="Q1090" s="1" t="n"/>
      <c r="R1090" s="1" t="n"/>
      <c r="S1090" s="1" t="n"/>
      <c r="T1090" s="1" t="n"/>
      <c r="U1090" s="1" t="n"/>
      <c r="V1090" s="1" t="n"/>
      <c r="W1090" s="1" t="n"/>
      <c r="X1090" s="1" t="n"/>
      <c r="Y1090" s="1" t="n"/>
      <c r="Z1090" s="1" t="n"/>
      <c r="AA1090" s="1" t="n"/>
      <c r="AB1090" s="1" t="n"/>
      <c r="AC1090" s="1" t="n"/>
      <c r="AD1090" s="1" t="n"/>
      <c r="AE1090" s="1" t="n"/>
      <c r="AF1090" s="1" t="n"/>
      <c r="AG1090" s="1" t="n"/>
      <c r="AH1090" s="1" t="n"/>
      <c r="AI1090" s="1" t="n"/>
      <c r="AJ1090" s="1" t="n"/>
      <c r="AK1090" s="1" t="n"/>
      <c r="AL1090" s="1" t="n"/>
      <c r="AM1090" s="1" t="n"/>
      <c r="AN1090" s="1" t="n"/>
      <c r="AO1090" s="1" t="n"/>
      <c r="AP1090" s="1" t="n"/>
      <c r="AQ1090" s="1" t="n"/>
      <c r="AR1090" s="1" t="n"/>
      <c r="AS1090" s="1" t="n"/>
      <c r="AT1090" s="1" t="n"/>
      <c r="AU1090" s="1" t="n"/>
      <c r="AV1090" s="1" t="n"/>
      <c r="AW1090" s="1" t="n"/>
      <c r="AX1090" s="1" t="n"/>
      <c r="AY1090" s="1" t="n"/>
      <c r="AZ1090" s="1" t="n"/>
      <c r="BA1090" s="1" t="n"/>
      <c r="BB1090" s="1" t="n"/>
      <c r="BC1090" s="1" t="n"/>
      <c r="BD1090" s="1" t="n"/>
      <c r="BE1090" s="1" t="n"/>
      <c r="BF1090" s="1" t="n"/>
      <c r="BG1090" s="1" t="n"/>
      <c r="BH1090" s="1" t="n"/>
      <c r="BI1090" s="1" t="n"/>
      <c r="BJ1090" s="1" t="n"/>
      <c r="BK1090" s="1" t="n"/>
      <c r="BL1090" s="1" t="n"/>
      <c r="BM1090" s="1" t="n"/>
      <c r="BN1090" s="1" t="n"/>
      <c r="BO1090" s="1" t="n"/>
      <c r="BP1090" s="1" t="n"/>
      <c r="BQ1090" s="1" t="n"/>
      <c r="BR1090" s="1" t="n"/>
      <c r="BS1090" s="1" t="n"/>
      <c r="BT1090" s="1" t="n"/>
      <c r="BU1090" s="1" t="n"/>
      <c r="BV1090" s="1" t="n"/>
      <c r="BW1090" s="1" t="n"/>
      <c r="BX1090" s="1" t="n"/>
      <c r="BY1090" s="1" t="n"/>
      <c r="BZ1090" s="1" t="n"/>
      <c r="CA1090" s="1" t="n"/>
      <c r="CB1090" s="1" t="n"/>
      <c r="CC1090" s="1" t="n"/>
      <c r="CD1090" s="1" t="n"/>
      <c r="CE1090" s="1" t="n"/>
      <c r="CF1090" s="1" t="n"/>
      <c r="CG1090" s="1" t="n"/>
      <c r="CH1090" s="1" t="n"/>
      <c r="CI1090" s="1" t="n"/>
      <c r="CJ1090" s="1" t="n"/>
      <c r="CK1090" s="1" t="n"/>
      <c r="CL1090" s="1" t="n"/>
      <c r="CM1090" s="1" t="n"/>
      <c r="CN1090" s="1" t="n"/>
      <c r="CO1090" s="1" t="n"/>
      <c r="CP1090" s="1" t="n"/>
      <c r="CQ1090" s="1" t="n"/>
      <c r="CR1090" s="1" t="n"/>
      <c r="CS1090" s="1" t="n"/>
      <c r="CT1090" s="1" t="n"/>
      <c r="CU1090" s="1" t="n"/>
      <c r="CV1090" s="1" t="n"/>
      <c r="CW1090" s="1" t="n"/>
      <c r="CX1090" s="1" t="n"/>
      <c r="CY1090" s="1" t="n"/>
      <c r="CZ1090" s="1" t="n"/>
      <c r="DA1090" s="1" t="n"/>
      <c r="DB1090" s="1" t="n"/>
      <c r="DC1090" s="1" t="n"/>
      <c r="DD1090" s="1" t="n"/>
      <c r="DE1090" s="1" t="n"/>
      <c r="DF1090" s="1" t="n"/>
      <c r="DG1090" s="1" t="n"/>
      <c r="DH1090" s="1" t="n"/>
      <c r="DI1090" s="1" t="n"/>
      <c r="DJ1090" s="1" t="n"/>
      <c r="DK1090" s="1" t="n"/>
      <c r="DL1090" s="1" t="n"/>
      <c r="DM1090" s="1" t="n"/>
      <c r="DN1090" s="1" t="n"/>
      <c r="DO1090" s="1" t="n"/>
      <c r="DP1090" s="1" t="n"/>
      <c r="DQ1090" s="1" t="n"/>
      <c r="DR1090" s="1" t="n"/>
      <c r="DS1090" s="1" t="n"/>
      <c r="DT1090" s="1" t="n"/>
      <c r="DU1090" s="1" t="n"/>
      <c r="DV1090" s="1" t="n"/>
      <c r="DW1090" s="1" t="n"/>
      <c r="DX1090" s="1" t="n"/>
      <c r="DY1090" s="1" t="n"/>
      <c r="DZ1090" s="1" t="n"/>
      <c r="EA1090" s="1" t="n"/>
      <c r="EB1090" s="1" t="n"/>
      <c r="EC1090" s="1" t="n"/>
      <c r="ED1090" s="1" t="n"/>
      <c r="EE1090" s="1" t="n"/>
      <c r="EF1090" s="1" t="n"/>
      <c r="EG1090" s="1" t="n"/>
      <c r="EH1090" s="1" t="n"/>
      <c r="EI1090" s="1" t="n"/>
      <c r="EJ1090" s="1" t="n"/>
      <c r="EK1090" s="1" t="n"/>
      <c r="EL1090" s="1" t="n"/>
      <c r="EM1090" s="1" t="n"/>
      <c r="EN1090" s="1" t="n"/>
      <c r="EO1090" s="1" t="n"/>
      <c r="EP1090" s="1" t="n"/>
      <c r="EQ1090" s="1" t="n"/>
      <c r="ER1090" s="1" t="n"/>
      <c r="ES1090" s="1" t="n"/>
      <c r="ET1090" s="1" t="n"/>
      <c r="EU1090" s="1" t="n"/>
      <c r="EV1090" s="1" t="n"/>
      <c r="EW1090" s="1" t="n"/>
      <c r="EX1090" s="1" t="n"/>
      <c r="EY1090" s="1" t="n"/>
      <c r="EZ1090" s="1" t="n"/>
      <c r="FA1090" s="1" t="n"/>
      <c r="FB1090" s="1" t="n"/>
      <c r="FC1090" s="1" t="n"/>
      <c r="FD1090" s="1" t="n"/>
      <c r="FE1090" s="1" t="n"/>
      <c r="FF1090" s="1" t="n"/>
      <c r="FG1090" s="1" t="n"/>
      <c r="FH1090" s="1" t="n"/>
      <c r="FI1090" s="1" t="n"/>
      <c r="FJ1090" s="1" t="n"/>
      <c r="FK1090" s="1" t="n"/>
      <c r="FL1090" s="1" t="n"/>
      <c r="FM1090" s="1" t="n"/>
      <c r="FN1090" s="1" t="n"/>
      <c r="FO1090" s="1" t="n"/>
      <c r="FP1090" s="1" t="n"/>
      <c r="FQ1090" s="1" t="n"/>
      <c r="FR1090" s="1" t="n"/>
      <c r="FS1090" s="1" t="n"/>
      <c r="FT1090" s="1" t="n"/>
      <c r="FU1090" s="1" t="n"/>
      <c r="FV1090" s="1" t="n"/>
      <c r="FW1090" s="1" t="n"/>
      <c r="FX1090" s="1" t="n"/>
      <c r="FY1090" s="1" t="n"/>
      <c r="FZ1090" s="1" t="n"/>
      <c r="GA1090" s="1" t="n"/>
      <c r="GB1090" s="1" t="n"/>
      <c r="GC1090" s="1" t="n"/>
      <c r="GD1090" s="1" t="n"/>
      <c r="GE1090" s="1" t="n"/>
      <c r="GF1090" s="1" t="n"/>
      <c r="GG1090" s="1" t="n"/>
      <c r="GH1090" s="1" t="n"/>
      <c r="GI1090" s="1" t="n"/>
      <c r="GJ1090" s="1" t="n"/>
      <c r="GK1090" s="1" t="n"/>
      <c r="GL1090" s="1" t="n"/>
      <c r="GM1090" s="1" t="n"/>
      <c r="GN1090" s="1" t="n"/>
      <c r="GO1090" s="1" t="n"/>
      <c r="GP1090" s="1" t="n"/>
      <c r="GQ1090" s="1" t="n"/>
      <c r="GR1090" s="1" t="n"/>
      <c r="GS1090" s="1" t="n"/>
      <c r="GT1090" s="1" t="n"/>
      <c r="GU1090" s="1" t="n"/>
      <c r="GV1090" s="1" t="n"/>
      <c r="GW1090" s="1" t="n"/>
      <c r="GX1090" s="1" t="n"/>
      <c r="GY1090" s="1" t="n"/>
      <c r="GZ1090" s="1" t="n"/>
      <c r="HA1090" s="1" t="n"/>
      <c r="HB1090" s="1" t="n"/>
      <c r="HC1090" s="1" t="n"/>
      <c r="HD1090" s="1" t="n"/>
      <c r="HE1090" s="1" t="n"/>
      <c r="HF1090" s="1" t="n"/>
      <c r="HG1090" s="1" t="n"/>
      <c r="HH1090" s="1" t="n"/>
      <c r="HI1090" s="1" t="n"/>
      <c r="HJ1090" s="1" t="n"/>
      <c r="HK1090" s="1" t="n"/>
      <c r="HL1090" s="1" t="n"/>
      <c r="HM1090" s="1" t="n"/>
      <c r="HN1090" s="1" t="n"/>
      <c r="HO1090" s="1" t="n"/>
      <c r="HP1090" s="1" t="n"/>
      <c r="HQ1090" s="1" t="n"/>
      <c r="HR1090" s="1" t="n"/>
      <c r="HS1090" s="1" t="n"/>
      <c r="HT1090" s="1" t="n"/>
      <c r="HU1090" s="1" t="n"/>
      <c r="HV1090" s="1" t="n"/>
      <c r="HW1090" s="1" t="n"/>
      <c r="HX1090" s="1" t="n"/>
      <c r="HY1090" s="1" t="n"/>
      <c r="HZ1090" s="1" t="n"/>
      <c r="IA1090" s="1" t="n"/>
      <c r="IB1090" s="1" t="n"/>
      <c r="IC1090" s="1" t="n"/>
      <c r="ID1090" s="1" t="n"/>
      <c r="IE1090" s="1" t="n"/>
      <c r="IF1090" s="1" t="n"/>
      <c r="IG1090" s="1" t="n"/>
      <c r="IH1090" s="1" t="n"/>
      <c r="II1090" s="1" t="n"/>
      <c r="IJ1090" s="1" t="n"/>
      <c r="IK1090" s="1" t="n"/>
      <c r="IL1090" s="1" t="n"/>
      <c r="IM1090" s="1" t="n"/>
      <c r="IN1090" s="1" t="n"/>
      <c r="IO1090" s="1" t="n"/>
      <c r="IP1090" s="1" t="n"/>
      <c r="IQ1090" s="1" t="n"/>
      <c r="IR1090" s="1" t="n"/>
      <c r="IS1090" s="1" t="n"/>
      <c r="IT1090" s="1" t="n"/>
      <c r="IU1090" s="1" t="n"/>
      <c r="IV1090" s="1" t="n"/>
      <c r="IW1090" s="1" t="n"/>
      <c r="IX1090" s="1" t="n"/>
      <c r="IY1090" s="1" t="n"/>
      <c r="IZ1090" s="1" t="n"/>
      <c r="JA1090" s="1" t="n"/>
      <c r="JB1090" s="1" t="n"/>
      <c r="JC1090" s="1" t="n"/>
      <c r="JD1090" s="1" t="n"/>
      <c r="JE1090" s="1" t="n"/>
      <c r="JF1090" s="1" t="n"/>
      <c r="JG1090" s="1" t="n"/>
      <c r="JH1090" s="1" t="n"/>
      <c r="JI1090" s="1" t="n"/>
      <c r="JJ1090" s="1" t="n"/>
      <c r="JK1090" s="1" t="n"/>
      <c r="JL1090" s="1" t="n"/>
      <c r="JM1090" s="1" t="n"/>
      <c r="JN1090" s="1" t="n"/>
      <c r="JO1090" s="1" t="n"/>
      <c r="JP1090" s="1" t="n"/>
      <c r="JQ1090" s="1" t="n"/>
      <c r="JR1090" s="1" t="n"/>
      <c r="JS1090" s="1" t="n"/>
      <c r="JT1090" s="1" t="n"/>
      <c r="JU1090" s="1" t="n"/>
    </row>
    <row r="1091">
      <c r="A1091" s="1" t="n"/>
      <c r="B1091" s="1" t="n"/>
      <c r="C1091" s="1" t="n"/>
      <c r="D1091" s="1" t="n"/>
      <c r="E1091" s="1" t="n"/>
      <c r="F1091" s="1" t="n"/>
      <c r="G1091" s="1" t="n"/>
      <c r="H1091" s="1" t="n"/>
      <c r="I1091" s="1" t="n"/>
      <c r="J1091" s="1" t="n"/>
      <c r="K1091" s="1" t="n"/>
      <c r="L1091" s="1" t="n"/>
      <c r="M1091" s="1" t="n"/>
      <c r="N1091" s="1" t="n"/>
      <c r="O1091" s="1" t="n"/>
      <c r="P1091" s="1" t="n"/>
      <c r="Q1091" s="1" t="n"/>
      <c r="R1091" s="1" t="n"/>
      <c r="S1091" s="1" t="n"/>
      <c r="T1091" s="1" t="n"/>
      <c r="U1091" s="1" t="n"/>
      <c r="V1091" s="1" t="n"/>
      <c r="W1091" s="1" t="n"/>
      <c r="X1091" s="1" t="n"/>
      <c r="Y1091" s="1" t="n"/>
      <c r="Z1091" s="1" t="n"/>
      <c r="AA1091" s="1" t="n"/>
      <c r="AB1091" s="1" t="n"/>
      <c r="AC1091" s="1" t="n"/>
      <c r="AD1091" s="1" t="n"/>
      <c r="AE1091" s="1" t="n"/>
      <c r="AF1091" s="1" t="n"/>
      <c r="AG1091" s="1" t="n"/>
      <c r="AH1091" s="1" t="n"/>
      <c r="AI1091" s="1" t="n"/>
      <c r="AJ1091" s="1" t="n"/>
      <c r="AK1091" s="1" t="n"/>
      <c r="AL1091" s="1" t="n"/>
      <c r="AM1091" s="1" t="n"/>
      <c r="AN1091" s="1" t="n"/>
      <c r="AO1091" s="1" t="n"/>
      <c r="AP1091" s="1" t="n"/>
      <c r="AQ1091" s="1" t="n"/>
      <c r="AR1091" s="1" t="n"/>
      <c r="AS1091" s="1" t="n"/>
      <c r="AT1091" s="1" t="n"/>
      <c r="AU1091" s="1" t="n"/>
      <c r="AV1091" s="1" t="n"/>
      <c r="AW1091" s="1" t="n"/>
      <c r="AX1091" s="1" t="n"/>
      <c r="AY1091" s="1" t="n"/>
      <c r="AZ1091" s="1" t="n"/>
      <c r="BA1091" s="1" t="n"/>
      <c r="BB1091" s="1" t="n"/>
      <c r="BC1091" s="1" t="n"/>
      <c r="BD1091" s="1" t="n"/>
      <c r="BE1091" s="1" t="n"/>
      <c r="BF1091" s="1" t="n"/>
      <c r="BG1091" s="1" t="n"/>
      <c r="BH1091" s="1" t="n"/>
      <c r="BI1091" s="1" t="n"/>
      <c r="BJ1091" s="1" t="n"/>
      <c r="BK1091" s="1" t="n"/>
      <c r="BL1091" s="1" t="n"/>
      <c r="BM1091" s="1" t="n"/>
      <c r="BN1091" s="1" t="n"/>
      <c r="BO1091" s="1" t="n"/>
      <c r="BP1091" s="1" t="n"/>
      <c r="BQ1091" s="1" t="n"/>
      <c r="BR1091" s="1" t="n"/>
      <c r="BS1091" s="1" t="n"/>
      <c r="BT1091" s="1" t="n"/>
      <c r="BU1091" s="1" t="n"/>
      <c r="BV1091" s="1" t="n"/>
      <c r="BW1091" s="1" t="n"/>
      <c r="BX1091" s="1" t="n"/>
      <c r="BY1091" s="1" t="n"/>
      <c r="BZ1091" s="1" t="n"/>
      <c r="CA1091" s="1" t="n"/>
      <c r="CB1091" s="1" t="n"/>
      <c r="CC1091" s="1" t="n"/>
      <c r="CD1091" s="1" t="n"/>
      <c r="CE1091" s="1" t="n"/>
      <c r="CF1091" s="1" t="n"/>
      <c r="CG1091" s="1" t="n"/>
      <c r="CH1091" s="1" t="n"/>
      <c r="CI1091" s="1" t="n"/>
      <c r="CJ1091" s="1" t="n"/>
      <c r="CK1091" s="1" t="n"/>
      <c r="CL1091" s="1" t="n"/>
      <c r="CM1091" s="1" t="n"/>
      <c r="CN1091" s="1" t="n"/>
      <c r="CO1091" s="1" t="n"/>
      <c r="CP1091" s="1" t="n"/>
      <c r="CQ1091" s="1" t="n"/>
      <c r="CR1091" s="1" t="n"/>
      <c r="CS1091" s="1" t="n"/>
      <c r="CT1091" s="1" t="n"/>
      <c r="CU1091" s="1" t="n"/>
      <c r="CV1091" s="1" t="n"/>
      <c r="CW1091" s="1" t="n"/>
      <c r="CX1091" s="1" t="n"/>
      <c r="CY1091" s="1" t="n"/>
      <c r="CZ1091" s="1" t="n"/>
      <c r="DA1091" s="1" t="n"/>
      <c r="DB1091" s="1" t="n"/>
      <c r="DC1091" s="1" t="n"/>
      <c r="DD1091" s="1" t="n"/>
      <c r="DE1091" s="1" t="n"/>
      <c r="DF1091" s="1" t="n"/>
      <c r="DG1091" s="1" t="n"/>
      <c r="DH1091" s="1" t="n"/>
      <c r="DI1091" s="1" t="n"/>
      <c r="DJ1091" s="1" t="n"/>
      <c r="DK1091" s="1" t="n"/>
      <c r="DL1091" s="1" t="n"/>
      <c r="DM1091" s="1" t="n"/>
      <c r="DN1091" s="1" t="n"/>
      <c r="DO1091" s="1" t="n"/>
      <c r="DP1091" s="1" t="n"/>
      <c r="DQ1091" s="1" t="n"/>
      <c r="DR1091" s="1" t="n"/>
      <c r="DS1091" s="1" t="n"/>
      <c r="DT1091" s="1" t="n"/>
      <c r="DU1091" s="1" t="n"/>
      <c r="DV1091" s="1" t="n"/>
      <c r="DW1091" s="1" t="n"/>
      <c r="DX1091" s="1" t="n"/>
      <c r="DY1091" s="1" t="n"/>
      <c r="DZ1091" s="1" t="n"/>
      <c r="EA1091" s="1" t="n"/>
      <c r="EB1091" s="1" t="n"/>
      <c r="EC1091" s="1" t="n"/>
      <c r="ED1091" s="1" t="n"/>
      <c r="EE1091" s="1" t="n"/>
      <c r="EF1091" s="1" t="n"/>
      <c r="EG1091" s="1" t="n"/>
      <c r="EH1091" s="1" t="n"/>
      <c r="EI1091" s="1" t="n"/>
      <c r="EJ1091" s="1" t="n"/>
      <c r="EK1091" s="1" t="n"/>
      <c r="EL1091" s="1" t="n"/>
      <c r="EM1091" s="1" t="n"/>
      <c r="EN1091" s="1" t="n"/>
      <c r="EO1091" s="1" t="n"/>
      <c r="EP1091" s="1" t="n"/>
      <c r="EQ1091" s="1" t="n"/>
      <c r="ER1091" s="1" t="n"/>
      <c r="ES1091" s="1" t="n"/>
      <c r="ET1091" s="1" t="n"/>
      <c r="EU1091" s="1" t="n"/>
      <c r="EV1091" s="1" t="n"/>
      <c r="EW1091" s="1" t="n"/>
      <c r="EX1091" s="1" t="n"/>
      <c r="EY1091" s="1" t="n"/>
      <c r="EZ1091" s="1" t="n"/>
      <c r="FA1091" s="1" t="n"/>
      <c r="FB1091" s="1" t="n"/>
      <c r="FC1091" s="1" t="n"/>
      <c r="FD1091" s="1" t="n"/>
      <c r="FE1091" s="1" t="n"/>
      <c r="FF1091" s="1" t="n"/>
      <c r="FG1091" s="1" t="n"/>
      <c r="FH1091" s="1" t="n"/>
      <c r="FI1091" s="1" t="n"/>
      <c r="FJ1091" s="1" t="n"/>
      <c r="FK1091" s="1" t="n"/>
      <c r="FL1091" s="1" t="n"/>
      <c r="FM1091" s="1" t="n"/>
      <c r="FN1091" s="1" t="n"/>
      <c r="FO1091" s="1" t="n"/>
      <c r="FP1091" s="1" t="n"/>
      <c r="FQ1091" s="1" t="n"/>
      <c r="FR1091" s="1" t="n"/>
      <c r="FS1091" s="1" t="n"/>
      <c r="FT1091" s="1" t="n"/>
      <c r="FU1091" s="1" t="n"/>
      <c r="FV1091" s="1" t="n"/>
      <c r="FW1091" s="1" t="n"/>
      <c r="FX1091" s="1" t="n"/>
      <c r="FY1091" s="1" t="n"/>
      <c r="FZ1091" s="1" t="n"/>
      <c r="GA1091" s="1" t="n"/>
      <c r="GB1091" s="1" t="n"/>
      <c r="GC1091" s="1" t="n"/>
      <c r="GD1091" s="1" t="n"/>
      <c r="GE1091" s="1" t="n"/>
      <c r="GF1091" s="1" t="n"/>
      <c r="GG1091" s="1" t="n"/>
      <c r="GH1091" s="1" t="n"/>
      <c r="GI1091" s="1" t="n"/>
      <c r="GJ1091" s="1" t="n"/>
      <c r="GK1091" s="1" t="n"/>
      <c r="GL1091" s="1" t="n"/>
      <c r="GM1091" s="1" t="n"/>
      <c r="GN1091" s="1" t="n"/>
      <c r="GO1091" s="1" t="n"/>
      <c r="GP1091" s="1" t="n"/>
      <c r="GQ1091" s="1" t="n"/>
      <c r="GR1091" s="1" t="n"/>
      <c r="GS1091" s="1" t="n"/>
      <c r="GT1091" s="1" t="n"/>
      <c r="GU1091" s="1" t="n"/>
      <c r="GV1091" s="1" t="n"/>
      <c r="GW1091" s="1" t="n"/>
      <c r="GX1091" s="1" t="n"/>
      <c r="GY1091" s="1" t="n"/>
      <c r="GZ1091" s="1" t="n"/>
      <c r="HA1091" s="1" t="n"/>
      <c r="HB1091" s="1" t="n"/>
      <c r="HC1091" s="1" t="n"/>
      <c r="HD1091" s="1" t="n"/>
      <c r="HE1091" s="1" t="n"/>
      <c r="HF1091" s="1" t="n"/>
      <c r="HG1091" s="1" t="n"/>
      <c r="HH1091" s="1" t="n"/>
      <c r="HI1091" s="1" t="n"/>
      <c r="HJ1091" s="1" t="n"/>
      <c r="HK1091" s="1" t="n"/>
      <c r="HL1091" s="1" t="n"/>
      <c r="HM1091" s="1" t="n"/>
      <c r="HN1091" s="1" t="n"/>
      <c r="HO1091" s="1" t="n"/>
      <c r="HP1091" s="1" t="n"/>
      <c r="HQ1091" s="1" t="n"/>
      <c r="HR1091" s="1" t="n"/>
      <c r="HS1091" s="1" t="n"/>
      <c r="HT1091" s="1" t="n"/>
      <c r="HU1091" s="1" t="n"/>
      <c r="HV1091" s="1" t="n"/>
      <c r="HW1091" s="1" t="n"/>
      <c r="HX1091" s="1" t="n"/>
      <c r="HY1091" s="1" t="n"/>
      <c r="HZ1091" s="1" t="n"/>
      <c r="IA1091" s="1" t="n"/>
      <c r="IB1091" s="1" t="n"/>
      <c r="IC1091" s="1" t="n"/>
      <c r="ID1091" s="1" t="n"/>
      <c r="IE1091" s="1" t="n"/>
      <c r="IF1091" s="1" t="n"/>
      <c r="IG1091" s="1" t="n"/>
      <c r="IH1091" s="1" t="n"/>
      <c r="II1091" s="1" t="n"/>
      <c r="IJ1091" s="1" t="n"/>
      <c r="IK1091" s="1" t="n"/>
      <c r="IL1091" s="1" t="n"/>
      <c r="IM1091" s="1" t="n"/>
      <c r="IN1091" s="1" t="n"/>
      <c r="IO1091" s="1" t="n"/>
      <c r="IP1091" s="1" t="n"/>
      <c r="IQ1091" s="1" t="n"/>
      <c r="IR1091" s="1" t="n"/>
      <c r="IS1091" s="1" t="n"/>
      <c r="IT1091" s="1" t="n"/>
      <c r="IU1091" s="1" t="n"/>
      <c r="IV1091" s="1" t="n"/>
      <c r="IW1091" s="1" t="n"/>
      <c r="IX1091" s="1" t="n"/>
      <c r="IY1091" s="1" t="n"/>
      <c r="IZ1091" s="1" t="n"/>
      <c r="JA1091" s="1" t="n"/>
      <c r="JB1091" s="1" t="n"/>
      <c r="JC1091" s="1" t="n"/>
      <c r="JD1091" s="1" t="n"/>
      <c r="JE1091" s="1" t="n"/>
      <c r="JF1091" s="1" t="n"/>
      <c r="JG1091" s="1" t="n"/>
      <c r="JH1091" s="1" t="n"/>
      <c r="JI1091" s="1" t="n"/>
      <c r="JJ1091" s="1" t="n"/>
      <c r="JK1091" s="1" t="n"/>
      <c r="JL1091" s="1" t="n"/>
      <c r="JM1091" s="1" t="n"/>
      <c r="JN1091" s="1" t="n"/>
      <c r="JO1091" s="1" t="n"/>
      <c r="JP1091" s="1" t="n"/>
      <c r="JQ1091" s="1" t="n"/>
      <c r="JR1091" s="1" t="n"/>
      <c r="JS1091" s="1" t="n"/>
      <c r="JT1091" s="1" t="n"/>
      <c r="JU1091" s="1" t="n"/>
    </row>
    <row r="1092">
      <c r="A1092" s="1" t="n"/>
      <c r="B1092" s="1" t="n"/>
      <c r="C1092" s="1" t="n"/>
      <c r="D1092" s="1" t="n"/>
      <c r="E1092" s="1" t="n"/>
      <c r="F1092" s="1" t="n"/>
      <c r="G1092" s="1" t="n"/>
      <c r="H1092" s="1" t="n"/>
      <c r="I1092" s="1" t="n"/>
      <c r="J1092" s="1" t="n"/>
      <c r="K1092" s="1" t="n"/>
      <c r="L1092" s="1" t="n"/>
      <c r="M1092" s="1" t="n"/>
      <c r="N1092" s="1" t="n"/>
      <c r="O1092" s="1" t="n"/>
      <c r="P1092" s="1" t="n"/>
      <c r="Q1092" s="1" t="n"/>
      <c r="R1092" s="1" t="n"/>
      <c r="S1092" s="1" t="n"/>
      <c r="T1092" s="1" t="n"/>
      <c r="U1092" s="1" t="n"/>
      <c r="V1092" s="1" t="n"/>
      <c r="W1092" s="1" t="n"/>
      <c r="X1092" s="1" t="n"/>
      <c r="Y1092" s="1" t="n"/>
      <c r="Z1092" s="1" t="n"/>
      <c r="AA1092" s="1" t="n"/>
      <c r="AB1092" s="1" t="n"/>
      <c r="AC1092" s="1" t="n"/>
      <c r="AD1092" s="1" t="n"/>
      <c r="AE1092" s="1" t="n"/>
      <c r="AF1092" s="1" t="n"/>
      <c r="AG1092" s="1" t="n"/>
      <c r="AH1092" s="1" t="n"/>
      <c r="AI1092" s="1" t="n"/>
      <c r="AJ1092" s="1" t="n"/>
      <c r="AK1092" s="1" t="n"/>
      <c r="AL1092" s="1" t="n"/>
      <c r="AM1092" s="1" t="n"/>
      <c r="AN1092" s="1" t="n"/>
      <c r="AO1092" s="1" t="n"/>
      <c r="AP1092" s="1" t="n"/>
      <c r="AQ1092" s="1" t="n"/>
      <c r="AR1092" s="1" t="n"/>
      <c r="AS1092" s="1" t="n"/>
      <c r="AT1092" s="1" t="n"/>
      <c r="AU1092" s="1" t="n"/>
      <c r="AV1092" s="1" t="n"/>
      <c r="AW1092" s="1" t="n"/>
      <c r="AX1092" s="1" t="n"/>
      <c r="AY1092" s="1" t="n"/>
      <c r="AZ1092" s="1" t="n"/>
      <c r="BA1092" s="1" t="n"/>
      <c r="BB1092" s="1" t="n"/>
      <c r="BC1092" s="1" t="n"/>
      <c r="BD1092" s="1" t="n"/>
      <c r="BE1092" s="1" t="n"/>
      <c r="BF1092" s="1" t="n"/>
      <c r="BG1092" s="1" t="n"/>
      <c r="BH1092" s="1" t="n"/>
      <c r="BI1092" s="1" t="n"/>
      <c r="BJ1092" s="1" t="n"/>
      <c r="BK1092" s="1" t="n"/>
      <c r="BL1092" s="1" t="n"/>
      <c r="BM1092" s="1" t="n"/>
      <c r="BN1092" s="1" t="n"/>
      <c r="BO1092" s="1" t="n"/>
      <c r="BP1092" s="1" t="n"/>
      <c r="BQ1092" s="1" t="n"/>
      <c r="BR1092" s="1" t="n"/>
      <c r="BS1092" s="1" t="n"/>
      <c r="BT1092" s="1" t="n"/>
      <c r="BU1092" s="1" t="n"/>
      <c r="BV1092" s="1" t="n"/>
      <c r="BW1092" s="1" t="n"/>
      <c r="BX1092" s="1" t="n"/>
      <c r="BY1092" s="1" t="n"/>
      <c r="BZ1092" s="1" t="n"/>
      <c r="CA1092" s="1" t="n"/>
      <c r="CB1092" s="1" t="n"/>
      <c r="CC1092" s="1" t="n"/>
      <c r="CD1092" s="1" t="n"/>
      <c r="CE1092" s="1" t="n"/>
      <c r="CF1092" s="1" t="n"/>
      <c r="CG1092" s="1" t="n"/>
      <c r="CH1092" s="1" t="n"/>
      <c r="CI1092" s="1" t="n"/>
      <c r="CJ1092" s="1" t="n"/>
      <c r="CK1092" s="1" t="n"/>
      <c r="CL1092" s="1" t="n"/>
      <c r="CM1092" s="1" t="n"/>
      <c r="CN1092" s="1" t="n"/>
      <c r="CO1092" s="1" t="n"/>
      <c r="CP1092" s="1" t="n"/>
      <c r="CQ1092" s="1" t="n"/>
      <c r="CR1092" s="1" t="n"/>
      <c r="CS1092" s="1" t="n"/>
      <c r="CT1092" s="1" t="n"/>
      <c r="CU1092" s="1" t="n"/>
      <c r="CV1092" s="1" t="n"/>
      <c r="CW1092" s="1" t="n"/>
      <c r="CX1092" s="1" t="n"/>
      <c r="CY1092" s="1" t="n"/>
      <c r="CZ1092" s="1" t="n"/>
      <c r="DA1092" s="1" t="n"/>
      <c r="DB1092" s="1" t="n"/>
      <c r="DC1092" s="1" t="n"/>
      <c r="DD1092" s="1" t="n"/>
      <c r="DE1092" s="1" t="n"/>
      <c r="DF1092" s="1" t="n"/>
      <c r="DG1092" s="1" t="n"/>
      <c r="DH1092" s="1" t="n"/>
      <c r="DI1092" s="1" t="n"/>
      <c r="DJ1092" s="1" t="n"/>
      <c r="DK1092" s="1" t="n"/>
      <c r="DL1092" s="1" t="n"/>
      <c r="DM1092" s="1" t="n"/>
      <c r="DN1092" s="1" t="n"/>
      <c r="DO1092" s="1" t="n"/>
      <c r="DP1092" s="1" t="n"/>
      <c r="DQ1092" s="1" t="n"/>
      <c r="DR1092" s="1" t="n"/>
      <c r="DS1092" s="1" t="n"/>
      <c r="DT1092" s="1" t="n"/>
      <c r="DU1092" s="1" t="n"/>
      <c r="DV1092" s="1" t="n"/>
      <c r="DW1092" s="1" t="n"/>
      <c r="DX1092" s="1" t="n"/>
      <c r="DY1092" s="1" t="n"/>
      <c r="DZ1092" s="1" t="n"/>
      <c r="EA1092" s="1" t="n"/>
      <c r="EB1092" s="1" t="n"/>
      <c r="EC1092" s="1" t="n"/>
      <c r="ED1092" s="1" t="n"/>
      <c r="EE1092" s="1" t="n"/>
      <c r="EF1092" s="1" t="n"/>
      <c r="EG1092" s="1" t="n"/>
      <c r="EH1092" s="1" t="n"/>
      <c r="EI1092" s="1" t="n"/>
      <c r="EJ1092" s="1" t="n"/>
      <c r="EK1092" s="1" t="n"/>
      <c r="EL1092" s="1" t="n"/>
      <c r="EM1092" s="1" t="n"/>
      <c r="EN1092" s="1" t="n"/>
      <c r="EO1092" s="1" t="n"/>
      <c r="EP1092" s="1" t="n"/>
      <c r="EQ1092" s="1" t="n"/>
      <c r="ER1092" s="1" t="n"/>
      <c r="ES1092" s="1" t="n"/>
      <c r="ET1092" s="1" t="n"/>
      <c r="EU1092" s="1" t="n"/>
      <c r="EV1092" s="1" t="n"/>
      <c r="EW1092" s="1" t="n"/>
      <c r="EX1092" s="1" t="n"/>
      <c r="EY1092" s="1" t="n"/>
      <c r="EZ1092" s="1" t="n"/>
      <c r="FA1092" s="1" t="n"/>
      <c r="FB1092" s="1" t="n"/>
      <c r="FC1092" s="1" t="n"/>
      <c r="FD1092" s="1" t="n"/>
      <c r="FE1092" s="1" t="n"/>
      <c r="FF1092" s="1" t="n"/>
      <c r="FG1092" s="1" t="n"/>
      <c r="FH1092" s="1" t="n"/>
      <c r="FI1092" s="1" t="n"/>
      <c r="FJ1092" s="1" t="n"/>
      <c r="FK1092" s="1" t="n"/>
      <c r="FL1092" s="1" t="n"/>
      <c r="FM1092" s="1" t="n"/>
      <c r="FN1092" s="1" t="n"/>
      <c r="FO1092" s="1" t="n"/>
      <c r="FP1092" s="1" t="n"/>
      <c r="FQ1092" s="1" t="n"/>
      <c r="FR1092" s="1" t="n"/>
      <c r="FS1092" s="1" t="n"/>
      <c r="FT1092" s="1" t="n"/>
      <c r="FU1092" s="1" t="n"/>
      <c r="FV1092" s="1" t="n"/>
      <c r="FW1092" s="1" t="n"/>
      <c r="FX1092" s="1" t="n"/>
      <c r="FY1092" s="1" t="n"/>
      <c r="FZ1092" s="1" t="n"/>
      <c r="GA1092" s="1" t="n"/>
      <c r="GB1092" s="1" t="n"/>
      <c r="GC1092" s="1" t="n"/>
      <c r="GD1092" s="1" t="n"/>
      <c r="GE1092" s="1" t="n"/>
      <c r="GF1092" s="1" t="n"/>
      <c r="GG1092" s="1" t="n"/>
      <c r="GH1092" s="1" t="n"/>
      <c r="GI1092" s="1" t="n"/>
      <c r="GJ1092" s="1" t="n"/>
      <c r="GK1092" s="1" t="n"/>
      <c r="GL1092" s="1" t="n"/>
      <c r="GM1092" s="1" t="n"/>
      <c r="GN1092" s="1" t="n"/>
      <c r="GO1092" s="1" t="n"/>
      <c r="GP1092" s="1" t="n"/>
      <c r="GQ1092" s="1" t="n"/>
      <c r="GR1092" s="1" t="n"/>
      <c r="GS1092" s="1" t="n"/>
      <c r="GT1092" s="1" t="n"/>
      <c r="GU1092" s="1" t="n"/>
      <c r="GV1092" s="1" t="n"/>
      <c r="GW1092" s="1" t="n"/>
      <c r="GX1092" s="1" t="n"/>
      <c r="GY1092" s="1" t="n"/>
      <c r="GZ1092" s="1" t="n"/>
      <c r="HA1092" s="1" t="n"/>
      <c r="HB1092" s="1" t="n"/>
      <c r="HC1092" s="1" t="n"/>
      <c r="HD1092" s="1" t="n"/>
      <c r="HE1092" s="1" t="n"/>
      <c r="HF1092" s="1" t="n"/>
      <c r="HG1092" s="1" t="n"/>
      <c r="HH1092" s="1" t="n"/>
      <c r="HI1092" s="1" t="n"/>
      <c r="HJ1092" s="1" t="n"/>
      <c r="HK1092" s="1" t="n"/>
      <c r="HL1092" s="1" t="n"/>
      <c r="HM1092" s="1" t="n"/>
      <c r="HN1092" s="1" t="n"/>
      <c r="HO1092" s="1" t="n"/>
      <c r="HP1092" s="1" t="n"/>
      <c r="HQ1092" s="1" t="n"/>
      <c r="HR1092" s="1" t="n"/>
      <c r="HS1092" s="1" t="n"/>
      <c r="HT1092" s="1" t="n"/>
      <c r="HU1092" s="1" t="n"/>
      <c r="HV1092" s="1" t="n"/>
      <c r="HW1092" s="1" t="n"/>
      <c r="HX1092" s="1" t="n"/>
      <c r="HY1092" s="1" t="n"/>
      <c r="HZ1092" s="1" t="n"/>
      <c r="IA1092" s="1" t="n"/>
      <c r="IB1092" s="1" t="n"/>
      <c r="IC1092" s="1" t="n"/>
      <c r="ID1092" s="1" t="n"/>
      <c r="IE1092" s="1" t="n"/>
      <c r="IF1092" s="1" t="n"/>
      <c r="IG1092" s="1" t="n"/>
      <c r="IH1092" s="1" t="n"/>
      <c r="II1092" s="1" t="n"/>
      <c r="IJ1092" s="1" t="n"/>
      <c r="IK1092" s="1" t="n"/>
      <c r="IL1092" s="1" t="n"/>
      <c r="IM1092" s="1" t="n"/>
      <c r="IN1092" s="1" t="n"/>
      <c r="IO1092" s="1" t="n"/>
      <c r="IP1092" s="1" t="n"/>
      <c r="IQ1092" s="1" t="n"/>
      <c r="IR1092" s="1" t="n"/>
      <c r="IS1092" s="1" t="n"/>
      <c r="IT1092" s="1" t="n"/>
      <c r="IU1092" s="1" t="n"/>
      <c r="IV1092" s="1" t="n"/>
      <c r="IW1092" s="1" t="n"/>
      <c r="IX1092" s="1" t="n"/>
      <c r="IY1092" s="1" t="n"/>
      <c r="IZ1092" s="1" t="n"/>
      <c r="JA1092" s="1" t="n"/>
      <c r="JB1092" s="1" t="n"/>
      <c r="JC1092" s="1" t="n"/>
      <c r="JD1092" s="1" t="n"/>
      <c r="JE1092" s="1" t="n"/>
      <c r="JF1092" s="1" t="n"/>
      <c r="JG1092" s="1" t="n"/>
      <c r="JH1092" s="1" t="n"/>
      <c r="JI1092" s="1" t="n"/>
      <c r="JJ1092" s="1" t="n"/>
      <c r="JK1092" s="1" t="n"/>
      <c r="JL1092" s="1" t="n"/>
      <c r="JM1092" s="1" t="n"/>
      <c r="JN1092" s="1" t="n"/>
      <c r="JO1092" s="1" t="n"/>
      <c r="JP1092" s="1" t="n"/>
      <c r="JQ1092" s="1" t="n"/>
      <c r="JR1092" s="1" t="n"/>
      <c r="JS1092" s="1" t="n"/>
      <c r="JT1092" s="1" t="n"/>
      <c r="JU1092" s="1" t="n"/>
    </row>
    <row r="1093">
      <c r="A1093" s="1" t="n"/>
      <c r="B1093" s="1" t="n"/>
      <c r="C1093" s="1" t="n"/>
      <c r="D1093" s="1" t="n"/>
      <c r="E1093" s="1" t="n"/>
      <c r="F1093" s="1" t="n"/>
      <c r="G1093" s="1" t="n"/>
      <c r="H1093" s="1" t="n"/>
      <c r="I1093" s="1" t="n"/>
      <c r="J1093" s="1" t="n"/>
      <c r="K1093" s="1" t="n"/>
      <c r="L1093" s="1" t="n"/>
      <c r="M1093" s="1" t="n"/>
      <c r="N1093" s="1" t="n"/>
      <c r="O1093" s="1" t="n"/>
      <c r="P1093" s="1" t="n"/>
      <c r="Q1093" s="1" t="n"/>
      <c r="R1093" s="1" t="n"/>
      <c r="S1093" s="1" t="n"/>
      <c r="T1093" s="1" t="n"/>
      <c r="U1093" s="1" t="n"/>
      <c r="V1093" s="1" t="n"/>
      <c r="W1093" s="1" t="n"/>
      <c r="X1093" s="1" t="n"/>
      <c r="Y1093" s="1" t="n"/>
      <c r="Z1093" s="1" t="n"/>
      <c r="AA1093" s="1" t="n"/>
      <c r="AB1093" s="1" t="n"/>
      <c r="AC1093" s="1" t="n"/>
      <c r="AD1093" s="1" t="n"/>
      <c r="AE1093" s="1" t="n"/>
      <c r="AF1093" s="1" t="n"/>
      <c r="AG1093" s="1" t="n"/>
      <c r="AH1093" s="1" t="n"/>
      <c r="AI1093" s="1" t="n"/>
      <c r="AJ1093" s="1" t="n"/>
      <c r="AK1093" s="1" t="n"/>
      <c r="AL1093" s="1" t="n"/>
      <c r="AM1093" s="1" t="n"/>
      <c r="AN1093" s="1" t="n"/>
      <c r="AO1093" s="1" t="n"/>
      <c r="AP1093" s="1" t="n"/>
      <c r="AQ1093" s="1" t="n"/>
      <c r="AR1093" s="1" t="n"/>
      <c r="AS1093" s="1" t="n"/>
      <c r="AT1093" s="1" t="n"/>
      <c r="AU1093" s="1" t="n"/>
      <c r="AV1093" s="1" t="n"/>
      <c r="AW1093" s="1" t="n"/>
      <c r="AX1093" s="1" t="n"/>
      <c r="AY1093" s="1" t="n"/>
      <c r="AZ1093" s="1" t="n"/>
      <c r="BA1093" s="1" t="n"/>
      <c r="BB1093" s="1" t="n"/>
      <c r="BC1093" s="1" t="n"/>
      <c r="BD1093" s="1" t="n"/>
      <c r="BE1093" s="1" t="n"/>
      <c r="BF1093" s="1" t="n"/>
      <c r="BG1093" s="1" t="n"/>
      <c r="BH1093" s="1" t="n"/>
      <c r="BI1093" s="1" t="n"/>
      <c r="BJ1093" s="1" t="n"/>
      <c r="BK1093" s="1" t="n"/>
      <c r="BL1093" s="1" t="n"/>
      <c r="BM1093" s="1" t="n"/>
      <c r="BN1093" s="1" t="n"/>
      <c r="BO1093" s="1" t="n"/>
      <c r="BP1093" s="1" t="n"/>
      <c r="BQ1093" s="1" t="n"/>
      <c r="BR1093" s="1" t="n"/>
      <c r="BS1093" s="1" t="n"/>
      <c r="BT1093" s="1" t="n"/>
      <c r="BU1093" s="1" t="n"/>
      <c r="BV1093" s="1" t="n"/>
      <c r="BW1093" s="1" t="n"/>
      <c r="BX1093" s="1" t="n"/>
      <c r="BY1093" s="1" t="n"/>
      <c r="BZ1093" s="1" t="n"/>
      <c r="CA1093" s="1" t="n"/>
      <c r="CB1093" s="1" t="n"/>
      <c r="CC1093" s="1" t="n"/>
      <c r="CD1093" s="1" t="n"/>
      <c r="CE1093" s="1" t="n"/>
      <c r="CF1093" s="1" t="n"/>
      <c r="CG1093" s="1" t="n"/>
      <c r="CH1093" s="1" t="n"/>
      <c r="CI1093" s="1" t="n"/>
      <c r="CJ1093" s="1" t="n"/>
      <c r="CK1093" s="1" t="n"/>
      <c r="CL1093" s="1" t="n"/>
      <c r="CM1093" s="1" t="n"/>
      <c r="CN1093" s="1" t="n"/>
      <c r="CO1093" s="1" t="n"/>
      <c r="CP1093" s="1" t="n"/>
      <c r="CQ1093" s="1" t="n"/>
      <c r="CR1093" s="1" t="n"/>
      <c r="CS1093" s="1" t="n"/>
      <c r="CT1093" s="1" t="n"/>
      <c r="CU1093" s="1" t="n"/>
      <c r="CV1093" s="1" t="n"/>
      <c r="CW1093" s="1" t="n"/>
      <c r="CX1093" s="1" t="n"/>
      <c r="CY1093" s="1" t="n"/>
      <c r="CZ1093" s="1" t="n"/>
      <c r="DA1093" s="1" t="n"/>
      <c r="DB1093" s="1" t="n"/>
      <c r="DC1093" s="1" t="n"/>
      <c r="DD1093" s="1" t="n"/>
      <c r="DE1093" s="1" t="n"/>
      <c r="DF1093" s="1" t="n"/>
      <c r="DG1093" s="1" t="n"/>
      <c r="DH1093" s="1" t="n"/>
      <c r="DI1093" s="1" t="n"/>
      <c r="DJ1093" s="1" t="n"/>
      <c r="DK1093" s="1" t="n"/>
      <c r="DL1093" s="1" t="n"/>
      <c r="DM1093" s="1" t="n"/>
      <c r="DN1093" s="1" t="n"/>
      <c r="DO1093" s="1" t="n"/>
      <c r="DP1093" s="1" t="n"/>
      <c r="DQ1093" s="1" t="n"/>
      <c r="DR1093" s="1" t="n"/>
      <c r="DS1093" s="1" t="n"/>
      <c r="DT1093" s="1" t="n"/>
      <c r="DU1093" s="1" t="n"/>
      <c r="DV1093" s="1" t="n"/>
      <c r="DW1093" s="1" t="n"/>
      <c r="DX1093" s="1" t="n"/>
      <c r="DY1093" s="1" t="n"/>
      <c r="DZ1093" s="1" t="n"/>
      <c r="EA1093" s="1" t="n"/>
      <c r="EB1093" s="1" t="n"/>
      <c r="EC1093" s="1" t="n"/>
      <c r="ED1093" s="1" t="n"/>
      <c r="EE1093" s="1" t="n"/>
      <c r="EF1093" s="1" t="n"/>
      <c r="EG1093" s="1" t="n"/>
      <c r="EH1093" s="1" t="n"/>
      <c r="EI1093" s="1" t="n"/>
      <c r="EJ1093" s="1" t="n"/>
      <c r="EK1093" s="1" t="n"/>
      <c r="EL1093" s="1" t="n"/>
      <c r="EM1093" s="1" t="n"/>
      <c r="EN1093" s="1" t="n"/>
      <c r="EO1093" s="1" t="n"/>
      <c r="EP1093" s="1" t="n"/>
      <c r="EQ1093" s="1" t="n"/>
      <c r="ER1093" s="1" t="n"/>
      <c r="ES1093" s="1" t="n"/>
      <c r="ET1093" s="1" t="n"/>
      <c r="EU1093" s="1" t="n"/>
      <c r="EV1093" s="1" t="n"/>
      <c r="EW1093" s="1" t="n"/>
      <c r="EX1093" s="1" t="n"/>
      <c r="EY1093" s="1" t="n"/>
      <c r="EZ1093" s="1" t="n"/>
      <c r="FA1093" s="1" t="n"/>
      <c r="FB1093" s="1" t="n"/>
      <c r="FC1093" s="1" t="n"/>
      <c r="FD1093" s="1" t="n"/>
      <c r="FE1093" s="1" t="n"/>
      <c r="FF1093" s="1" t="n"/>
      <c r="FG1093" s="1" t="n"/>
      <c r="FH1093" s="1" t="n"/>
      <c r="FI1093" s="1" t="n"/>
      <c r="FJ1093" s="1" t="n"/>
      <c r="FK1093" s="1" t="n"/>
      <c r="FL1093" s="1" t="n"/>
      <c r="FM1093" s="1" t="n"/>
      <c r="FN1093" s="1" t="n"/>
      <c r="FO1093" s="1" t="n"/>
      <c r="FP1093" s="1" t="n"/>
      <c r="FQ1093" s="1" t="n"/>
      <c r="FR1093" s="1" t="n"/>
      <c r="FS1093" s="1" t="n"/>
      <c r="FT1093" s="1" t="n"/>
      <c r="FU1093" s="1" t="n"/>
      <c r="FV1093" s="1" t="n"/>
      <c r="FW1093" s="1" t="n"/>
      <c r="FX1093" s="1" t="n"/>
      <c r="FY1093" s="1" t="n"/>
      <c r="FZ1093" s="1" t="n"/>
      <c r="GA1093" s="1" t="n"/>
      <c r="GB1093" s="1" t="n"/>
      <c r="GC1093" s="1" t="n"/>
      <c r="GD1093" s="1" t="n"/>
      <c r="GE1093" s="1" t="n"/>
      <c r="GF1093" s="1" t="n"/>
      <c r="GG1093" s="1" t="n"/>
      <c r="GH1093" s="1" t="n"/>
      <c r="GI1093" s="1" t="n"/>
      <c r="GJ1093" s="1" t="n"/>
      <c r="GK1093" s="1" t="n"/>
      <c r="GL1093" s="1" t="n"/>
      <c r="GM1093" s="1" t="n"/>
      <c r="GN1093" s="1" t="n"/>
      <c r="GO1093" s="1" t="n"/>
      <c r="GP1093" s="1" t="n"/>
      <c r="GQ1093" s="1" t="n"/>
      <c r="GR1093" s="1" t="n"/>
      <c r="GS1093" s="1" t="n"/>
      <c r="GT1093" s="1" t="n"/>
      <c r="GU1093" s="1" t="n"/>
      <c r="GV1093" s="1" t="n"/>
      <c r="GW1093" s="1" t="n"/>
      <c r="GX1093" s="1" t="n"/>
      <c r="GY1093" s="1" t="n"/>
      <c r="GZ1093" s="1" t="n"/>
      <c r="HA1093" s="1" t="n"/>
      <c r="HB1093" s="1" t="n"/>
      <c r="HC1093" s="1" t="n"/>
      <c r="HD1093" s="1" t="n"/>
      <c r="HE1093" s="1" t="n"/>
      <c r="HF1093" s="1" t="n"/>
      <c r="HG1093" s="1" t="n"/>
      <c r="HH1093" s="1" t="n"/>
      <c r="HI1093" s="1" t="n"/>
      <c r="HJ1093" s="1" t="n"/>
      <c r="HK1093" s="1" t="n"/>
      <c r="HL1093" s="1" t="n"/>
      <c r="HM1093" s="1" t="n"/>
      <c r="HN1093" s="1" t="n"/>
      <c r="HO1093" s="1" t="n"/>
      <c r="HP1093" s="1" t="n"/>
      <c r="HQ1093" s="1" t="n"/>
      <c r="HR1093" s="1" t="n"/>
      <c r="HS1093" s="1" t="n"/>
      <c r="HT1093" s="1" t="n"/>
      <c r="HU1093" s="1" t="n"/>
      <c r="HV1093" s="1" t="n"/>
      <c r="HW1093" s="1" t="n"/>
      <c r="HX1093" s="1" t="n"/>
      <c r="HY1093" s="1" t="n"/>
      <c r="HZ1093" s="1" t="n"/>
      <c r="IA1093" s="1" t="n"/>
      <c r="IB1093" s="1" t="n"/>
      <c r="IC1093" s="1" t="n"/>
      <c r="ID1093" s="1" t="n"/>
      <c r="IE1093" s="1" t="n"/>
      <c r="IF1093" s="1" t="n"/>
      <c r="IG1093" s="1" t="n"/>
      <c r="IH1093" s="1" t="n"/>
      <c r="II1093" s="1" t="n"/>
      <c r="IJ1093" s="1" t="n"/>
      <c r="IK1093" s="1" t="n"/>
      <c r="IL1093" s="1" t="n"/>
      <c r="IM1093" s="1" t="n"/>
      <c r="IN1093" s="1" t="n"/>
      <c r="IO1093" s="1" t="n"/>
      <c r="IP1093" s="1" t="n"/>
      <c r="IQ1093" s="1" t="n"/>
      <c r="IR1093" s="1" t="n"/>
      <c r="IS1093" s="1" t="n"/>
      <c r="IT1093" s="1" t="n"/>
      <c r="IU1093" s="1" t="n"/>
      <c r="IV1093" s="1" t="n"/>
      <c r="IW1093" s="1" t="n"/>
      <c r="IX1093" s="1" t="n"/>
      <c r="IY1093" s="1" t="n"/>
      <c r="IZ1093" s="1" t="n"/>
      <c r="JA1093" s="1" t="n"/>
      <c r="JB1093" s="1" t="n"/>
      <c r="JC1093" s="1" t="n"/>
      <c r="JD1093" s="1" t="n"/>
      <c r="JE1093" s="1" t="n"/>
      <c r="JF1093" s="1" t="n"/>
      <c r="JG1093" s="1" t="n"/>
      <c r="JH1093" s="1" t="n"/>
      <c r="JI1093" s="1" t="n"/>
      <c r="JJ1093" s="1" t="n"/>
      <c r="JK1093" s="1" t="n"/>
      <c r="JL1093" s="1" t="n"/>
      <c r="JM1093" s="1" t="n"/>
      <c r="JN1093" s="1" t="n"/>
      <c r="JO1093" s="1" t="n"/>
      <c r="JP1093" s="1" t="n"/>
      <c r="JQ1093" s="1" t="n"/>
      <c r="JR1093" s="1" t="n"/>
      <c r="JS1093" s="1" t="n"/>
      <c r="JT1093" s="1" t="n"/>
      <c r="JU1093" s="1" t="n"/>
    </row>
    <row r="1094">
      <c r="A1094" s="1" t="n"/>
      <c r="B1094" s="1" t="n"/>
      <c r="C1094" s="1" t="n"/>
      <c r="D1094" s="1" t="n"/>
      <c r="E1094" s="1" t="n"/>
      <c r="F1094" s="1" t="n"/>
      <c r="G1094" s="1" t="n"/>
      <c r="H1094" s="1" t="n"/>
      <c r="I1094" s="1" t="n"/>
      <c r="J1094" s="1" t="n"/>
      <c r="K1094" s="1" t="n"/>
      <c r="L1094" s="1" t="n"/>
      <c r="M1094" s="1" t="n"/>
      <c r="N1094" s="1" t="n"/>
      <c r="O1094" s="1" t="n"/>
      <c r="P1094" s="1" t="n"/>
      <c r="Q1094" s="1" t="n"/>
      <c r="R1094" s="1" t="n"/>
      <c r="S1094" s="1" t="n"/>
      <c r="T1094" s="1" t="n"/>
      <c r="U1094" s="1" t="n"/>
      <c r="V1094" s="1" t="n"/>
      <c r="W1094" s="1" t="n"/>
      <c r="X1094" s="1" t="n"/>
      <c r="Y1094" s="1" t="n"/>
      <c r="Z1094" s="1" t="n"/>
      <c r="AA1094" s="1" t="n"/>
      <c r="AB1094" s="1" t="n"/>
      <c r="AC1094" s="1" t="n"/>
      <c r="AD1094" s="1" t="n"/>
      <c r="AE1094" s="1" t="n"/>
      <c r="AF1094" s="1" t="n"/>
      <c r="AG1094" s="1" t="n"/>
      <c r="AH1094" s="1" t="n"/>
      <c r="AI1094" s="1" t="n"/>
      <c r="AJ1094" s="1" t="n"/>
      <c r="AK1094" s="1" t="n"/>
      <c r="AL1094" s="1" t="n"/>
      <c r="AM1094" s="1" t="n"/>
      <c r="AN1094" s="1" t="n"/>
      <c r="AO1094" s="1" t="n"/>
      <c r="AP1094" s="1" t="n"/>
      <c r="AQ1094" s="1" t="n"/>
      <c r="AR1094" s="1" t="n"/>
      <c r="AS1094" s="1" t="n"/>
      <c r="AT1094" s="1" t="n"/>
      <c r="AU1094" s="1" t="n"/>
      <c r="AV1094" s="1" t="n"/>
      <c r="AW1094" s="1" t="n"/>
      <c r="AX1094" s="1" t="n"/>
      <c r="AY1094" s="1" t="n"/>
      <c r="AZ1094" s="1" t="n"/>
      <c r="BA1094" s="1" t="n"/>
      <c r="BB1094" s="1" t="n"/>
      <c r="BC1094" s="1" t="n"/>
      <c r="BD1094" s="1" t="n"/>
      <c r="BE1094" s="1" t="n"/>
      <c r="BF1094" s="1" t="n"/>
      <c r="BG1094" s="1" t="n"/>
      <c r="BH1094" s="1" t="n"/>
      <c r="BI1094" s="1" t="n"/>
      <c r="BJ1094" s="1" t="n"/>
      <c r="BK1094" s="1" t="n"/>
      <c r="BL1094" s="1" t="n"/>
      <c r="BM1094" s="1" t="n"/>
      <c r="BN1094" s="1" t="n"/>
      <c r="BO1094" s="1" t="n"/>
      <c r="BP1094" s="1" t="n"/>
      <c r="BQ1094" s="1" t="n"/>
      <c r="BR1094" s="1" t="n"/>
      <c r="BS1094" s="1" t="n"/>
      <c r="BT1094" s="1" t="n"/>
      <c r="BU1094" s="1" t="n"/>
      <c r="BV1094" s="1" t="n"/>
      <c r="BW1094" s="1" t="n"/>
      <c r="BX1094" s="1" t="n"/>
      <c r="BY1094" s="1" t="n"/>
      <c r="BZ1094" s="1" t="n"/>
      <c r="CA1094" s="1" t="n"/>
      <c r="CB1094" s="1" t="n"/>
      <c r="CC1094" s="1" t="n"/>
      <c r="CD1094" s="1" t="n"/>
      <c r="CE1094" s="1" t="n"/>
      <c r="CF1094" s="1" t="n"/>
      <c r="CG1094" s="1" t="n"/>
      <c r="CH1094" s="1" t="n"/>
      <c r="CI1094" s="1" t="n"/>
      <c r="CJ1094" s="1" t="n"/>
      <c r="CK1094" s="1" t="n"/>
      <c r="CL1094" s="1" t="n"/>
      <c r="CM1094" s="1" t="n"/>
      <c r="CN1094" s="1" t="n"/>
      <c r="CO1094" s="1" t="n"/>
      <c r="CP1094" s="1" t="n"/>
      <c r="CQ1094" s="1" t="n"/>
      <c r="CR1094" s="1" t="n"/>
      <c r="CS1094" s="1" t="n"/>
      <c r="CT1094" s="1" t="n"/>
      <c r="CU1094" s="1" t="n"/>
      <c r="CV1094" s="1" t="n"/>
      <c r="CW1094" s="1" t="n"/>
      <c r="CX1094" s="1" t="n"/>
      <c r="CY1094" s="1" t="n"/>
      <c r="CZ1094" s="1" t="n"/>
      <c r="DA1094" s="1" t="n"/>
      <c r="DB1094" s="1" t="n"/>
      <c r="DC1094" s="1" t="n"/>
      <c r="DD1094" s="1" t="n"/>
      <c r="DE1094" s="1" t="n"/>
      <c r="DF1094" s="1" t="n"/>
      <c r="DG1094" s="1" t="n"/>
      <c r="DH1094" s="1" t="n"/>
      <c r="DI1094" s="1" t="n"/>
      <c r="DJ1094" s="1" t="n"/>
      <c r="DK1094" s="1" t="n"/>
      <c r="DL1094" s="1" t="n"/>
      <c r="DM1094" s="1" t="n"/>
      <c r="DN1094" s="1" t="n"/>
      <c r="DO1094" s="1" t="n"/>
      <c r="DP1094" s="1" t="n"/>
      <c r="DQ1094" s="1" t="n"/>
      <c r="DR1094" s="1" t="n"/>
      <c r="DS1094" s="1" t="n"/>
      <c r="DT1094" s="1" t="n"/>
      <c r="DU1094" s="1" t="n"/>
      <c r="DV1094" s="1" t="n"/>
      <c r="DW1094" s="1" t="n"/>
      <c r="DX1094" s="1" t="n"/>
      <c r="DY1094" s="1" t="n"/>
      <c r="DZ1094" s="1" t="n"/>
      <c r="EA1094" s="1" t="n"/>
      <c r="EB1094" s="1" t="n"/>
      <c r="EC1094" s="1" t="n"/>
      <c r="ED1094" s="1" t="n"/>
      <c r="EE1094" s="1" t="n"/>
      <c r="EF1094" s="1" t="n"/>
      <c r="EG1094" s="1" t="n"/>
      <c r="EH1094" s="1" t="n"/>
      <c r="EI1094" s="1" t="n"/>
      <c r="EJ1094" s="1" t="n"/>
      <c r="EK1094" s="1" t="n"/>
      <c r="EL1094" s="1" t="n"/>
      <c r="EM1094" s="1" t="n"/>
      <c r="EN1094" s="1" t="n"/>
      <c r="EO1094" s="1" t="n"/>
      <c r="EP1094" s="1" t="n"/>
      <c r="EQ1094" s="1" t="n"/>
      <c r="ER1094" s="1" t="n"/>
      <c r="ES1094" s="1" t="n"/>
      <c r="ET1094" s="1" t="n"/>
      <c r="EU1094" s="1" t="n"/>
      <c r="EV1094" s="1" t="n"/>
      <c r="EW1094" s="1" t="n"/>
      <c r="EX1094" s="1" t="n"/>
      <c r="EY1094" s="1" t="n"/>
      <c r="EZ1094" s="1" t="n"/>
      <c r="FA1094" s="1" t="n"/>
      <c r="FB1094" s="1" t="n"/>
      <c r="FC1094" s="1" t="n"/>
      <c r="FD1094" s="1" t="n"/>
      <c r="FE1094" s="1" t="n"/>
      <c r="FF1094" s="1" t="n"/>
      <c r="FG1094" s="1" t="n"/>
      <c r="FH1094" s="1" t="n"/>
      <c r="FI1094" s="1" t="n"/>
      <c r="FJ1094" s="1" t="n"/>
      <c r="FK1094" s="1" t="n"/>
      <c r="FL1094" s="1" t="n"/>
      <c r="FM1094" s="1" t="n"/>
      <c r="FN1094" s="1" t="n"/>
      <c r="FO1094" s="1" t="n"/>
      <c r="FP1094" s="1" t="n"/>
      <c r="FQ1094" s="1" t="n"/>
      <c r="FR1094" s="1" t="n"/>
      <c r="FS1094" s="1" t="n"/>
      <c r="FT1094" s="1" t="n"/>
      <c r="FU1094" s="1" t="n"/>
      <c r="FV1094" s="1" t="n"/>
      <c r="FW1094" s="1" t="n"/>
      <c r="FX1094" s="1" t="n"/>
      <c r="FY1094" s="1" t="n"/>
      <c r="FZ1094" s="1" t="n"/>
      <c r="GA1094" s="1" t="n"/>
      <c r="GB1094" s="1" t="n"/>
      <c r="GC1094" s="1" t="n"/>
      <c r="GD1094" s="1" t="n"/>
      <c r="GE1094" s="1" t="n"/>
      <c r="GF1094" s="1" t="n"/>
      <c r="GG1094" s="1" t="n"/>
      <c r="GH1094" s="1" t="n"/>
      <c r="GI1094" s="1" t="n"/>
      <c r="GJ1094" s="1" t="n"/>
      <c r="GK1094" s="1" t="n"/>
      <c r="GL1094" s="1" t="n"/>
      <c r="GM1094" s="1" t="n"/>
      <c r="GN1094" s="1" t="n"/>
      <c r="GO1094" s="1" t="n"/>
      <c r="GP1094" s="1" t="n"/>
      <c r="GQ1094" s="1" t="n"/>
      <c r="GR1094" s="1" t="n"/>
      <c r="GS1094" s="1" t="n"/>
      <c r="GT1094" s="1" t="n"/>
      <c r="GU1094" s="1" t="n"/>
      <c r="GV1094" s="1" t="n"/>
      <c r="GW1094" s="1" t="n"/>
      <c r="GX1094" s="1" t="n"/>
      <c r="GY1094" s="1" t="n"/>
      <c r="GZ1094" s="1" t="n"/>
      <c r="HA1094" s="1" t="n"/>
      <c r="HB1094" s="1" t="n"/>
      <c r="HC1094" s="1" t="n"/>
      <c r="HD1094" s="1" t="n"/>
      <c r="HE1094" s="1" t="n"/>
      <c r="HF1094" s="1" t="n"/>
      <c r="HG1094" s="1" t="n"/>
      <c r="HH1094" s="1" t="n"/>
      <c r="HI1094" s="1" t="n"/>
      <c r="HJ1094" s="1" t="n"/>
      <c r="HK1094" s="1" t="n"/>
      <c r="HL1094" s="1" t="n"/>
      <c r="HM1094" s="1" t="n"/>
      <c r="HN1094" s="1" t="n"/>
      <c r="HO1094" s="1" t="n"/>
      <c r="HP1094" s="1" t="n"/>
      <c r="HQ1094" s="1" t="n"/>
      <c r="HR1094" s="1" t="n"/>
      <c r="HS1094" s="1" t="n"/>
      <c r="HT1094" s="1" t="n"/>
      <c r="HU1094" s="1" t="n"/>
      <c r="HV1094" s="1" t="n"/>
      <c r="HW1094" s="1" t="n"/>
      <c r="HX1094" s="1" t="n"/>
      <c r="HY1094" s="1" t="n"/>
      <c r="HZ1094" s="1" t="n"/>
      <c r="IA1094" s="1" t="n"/>
      <c r="IB1094" s="1" t="n"/>
      <c r="IC1094" s="1" t="n"/>
      <c r="ID1094" s="1" t="n"/>
      <c r="IE1094" s="1" t="n"/>
      <c r="IF1094" s="1" t="n"/>
      <c r="IG1094" s="1" t="n"/>
      <c r="IH1094" s="1" t="n"/>
      <c r="II1094" s="1" t="n"/>
      <c r="IJ1094" s="1" t="n"/>
      <c r="IK1094" s="1" t="n"/>
      <c r="IL1094" s="1" t="n"/>
      <c r="IM1094" s="1" t="n"/>
      <c r="IN1094" s="1" t="n"/>
      <c r="IO1094" s="1" t="n"/>
      <c r="IP1094" s="1" t="n"/>
      <c r="IQ1094" s="1" t="n"/>
      <c r="IR1094" s="1" t="n"/>
      <c r="IS1094" s="1" t="n"/>
      <c r="IT1094" s="1" t="n"/>
      <c r="IU1094" s="1" t="n"/>
      <c r="IV1094" s="1" t="n"/>
      <c r="IW1094" s="1" t="n"/>
      <c r="IX1094" s="1" t="n"/>
      <c r="IY1094" s="1" t="n"/>
      <c r="IZ1094" s="1" t="n"/>
      <c r="JA1094" s="1" t="n"/>
      <c r="JB1094" s="1" t="n"/>
      <c r="JC1094" s="1" t="n"/>
      <c r="JD1094" s="1" t="n"/>
      <c r="JE1094" s="1" t="n"/>
      <c r="JF1094" s="1" t="n"/>
      <c r="JG1094" s="1" t="n"/>
      <c r="JH1094" s="1" t="n"/>
      <c r="JI1094" s="1" t="n"/>
      <c r="JJ1094" s="1" t="n"/>
      <c r="JK1094" s="1" t="n"/>
      <c r="JL1094" s="1" t="n"/>
      <c r="JM1094" s="1" t="n"/>
      <c r="JN1094" s="1" t="n"/>
      <c r="JO1094" s="1" t="n"/>
      <c r="JP1094" s="1" t="n"/>
      <c r="JQ1094" s="1" t="n"/>
      <c r="JR1094" s="1" t="n"/>
      <c r="JS1094" s="1" t="n"/>
      <c r="JT1094" s="1" t="n"/>
      <c r="JU1094" s="1" t="n"/>
    </row>
    <row r="1095">
      <c r="A1095" s="1" t="n"/>
      <c r="B1095" s="1" t="n"/>
      <c r="C1095" s="1" t="n"/>
      <c r="D1095" s="1" t="n"/>
      <c r="E1095" s="1" t="n"/>
      <c r="F1095" s="1" t="n"/>
      <c r="G1095" s="1" t="n"/>
      <c r="H1095" s="1" t="n"/>
      <c r="I1095" s="1" t="n"/>
      <c r="J1095" s="1" t="n"/>
      <c r="K1095" s="1" t="n"/>
      <c r="L1095" s="1" t="n"/>
      <c r="M1095" s="1" t="n"/>
      <c r="N1095" s="1" t="n"/>
      <c r="O1095" s="1" t="n"/>
      <c r="P1095" s="1" t="n"/>
      <c r="Q1095" s="1" t="n"/>
      <c r="R1095" s="1" t="n"/>
      <c r="S1095" s="1" t="n"/>
      <c r="T1095" s="1" t="n"/>
      <c r="U1095" s="1" t="n"/>
      <c r="V1095" s="1" t="n"/>
      <c r="W1095" s="1" t="n"/>
      <c r="X1095" s="1" t="n"/>
      <c r="Y1095" s="1" t="n"/>
      <c r="Z1095" s="1" t="n"/>
      <c r="AA1095" s="1" t="n"/>
      <c r="AB1095" s="1" t="n"/>
      <c r="AC1095" s="1" t="n"/>
      <c r="AD1095" s="1" t="n"/>
      <c r="AE1095" s="1" t="n"/>
      <c r="AF1095" s="1" t="n"/>
      <c r="AG1095" s="1" t="n"/>
      <c r="AH1095" s="1" t="n"/>
      <c r="AI1095" s="1" t="n"/>
      <c r="AJ1095" s="1" t="n"/>
      <c r="AK1095" s="1" t="n"/>
      <c r="AL1095" s="1" t="n"/>
      <c r="AM1095" s="1" t="n"/>
      <c r="AN1095" s="1" t="n"/>
      <c r="AO1095" s="1" t="n"/>
      <c r="AP1095" s="1" t="n"/>
      <c r="AQ1095" s="1" t="n"/>
      <c r="AR1095" s="1" t="n"/>
      <c r="AS1095" s="1" t="n"/>
      <c r="AT1095" s="1" t="n"/>
      <c r="AU1095" s="1" t="n"/>
      <c r="AV1095" s="1" t="n"/>
      <c r="AW1095" s="1" t="n"/>
      <c r="AX1095" s="1" t="n"/>
      <c r="AY1095" s="1" t="n"/>
      <c r="AZ1095" s="1" t="n"/>
      <c r="BA1095" s="1" t="n"/>
      <c r="BB1095" s="1" t="n"/>
      <c r="BC1095" s="1" t="n"/>
      <c r="BD1095" s="1" t="n"/>
      <c r="BE1095" s="1" t="n"/>
      <c r="BF1095" s="1" t="n"/>
      <c r="BG1095" s="1" t="n"/>
      <c r="BH1095" s="1" t="n"/>
      <c r="BI1095" s="1" t="n"/>
      <c r="BJ1095" s="1" t="n"/>
      <c r="BK1095" s="1" t="n"/>
      <c r="BL1095" s="1" t="n"/>
      <c r="BM1095" s="1" t="n"/>
      <c r="BN1095" s="1" t="n"/>
      <c r="BO1095" s="1" t="n"/>
      <c r="BP1095" s="1" t="n"/>
      <c r="BQ1095" s="1" t="n"/>
      <c r="BR1095" s="1" t="n"/>
      <c r="BS1095" s="1" t="n"/>
      <c r="BT1095" s="1" t="n"/>
      <c r="BU1095" s="1" t="n"/>
      <c r="BV1095" s="1" t="n"/>
      <c r="BW1095" s="1" t="n"/>
      <c r="BX1095" s="1" t="n"/>
      <c r="BY1095" s="1" t="n"/>
      <c r="BZ1095" s="1" t="n"/>
      <c r="CA1095" s="1" t="n"/>
      <c r="CB1095" s="1" t="n"/>
      <c r="CC1095" s="1" t="n"/>
      <c r="CD1095" s="1" t="n"/>
      <c r="CE1095" s="1" t="n"/>
      <c r="CF1095" s="1" t="n"/>
      <c r="CG1095" s="1" t="n"/>
      <c r="CH1095" s="1" t="n"/>
      <c r="CI1095" s="1" t="n"/>
      <c r="CJ1095" s="1" t="n"/>
      <c r="CK1095" s="1" t="n"/>
      <c r="CL1095" s="1" t="n"/>
      <c r="CM1095" s="1" t="n"/>
      <c r="CN1095" s="1" t="n"/>
      <c r="CO1095" s="1" t="n"/>
      <c r="CP1095" s="1" t="n"/>
      <c r="CQ1095" s="1" t="n"/>
      <c r="CR1095" s="1" t="n"/>
      <c r="CS1095" s="1" t="n"/>
      <c r="CT1095" s="1" t="n"/>
      <c r="CU1095" s="1" t="n"/>
      <c r="CV1095" s="1" t="n"/>
      <c r="CW1095" s="1" t="n"/>
      <c r="CX1095" s="1" t="n"/>
      <c r="CY1095" s="1" t="n"/>
      <c r="CZ1095" s="1" t="n"/>
      <c r="DA1095" s="1" t="n"/>
      <c r="DB1095" s="1" t="n"/>
      <c r="DC1095" s="1" t="n"/>
      <c r="DD1095" s="1" t="n"/>
      <c r="DE1095" s="1" t="n"/>
      <c r="DF1095" s="1" t="n"/>
      <c r="DG1095" s="1" t="n"/>
      <c r="DH1095" s="1" t="n"/>
      <c r="DI1095" s="1" t="n"/>
      <c r="DJ1095" s="1" t="n"/>
      <c r="DK1095" s="1" t="n"/>
      <c r="DL1095" s="1" t="n"/>
      <c r="DM1095" s="1" t="n"/>
      <c r="DN1095" s="1" t="n"/>
      <c r="DO1095" s="1" t="n"/>
      <c r="DP1095" s="1" t="n"/>
      <c r="DQ1095" s="1" t="n"/>
      <c r="DR1095" s="1" t="n"/>
      <c r="DS1095" s="1" t="n"/>
      <c r="DT1095" s="1" t="n"/>
      <c r="DU1095" s="1" t="n"/>
      <c r="DV1095" s="1" t="n"/>
      <c r="DW1095" s="1" t="n"/>
      <c r="DX1095" s="1" t="n"/>
      <c r="DY1095" s="1" t="n"/>
      <c r="DZ1095" s="1" t="n"/>
      <c r="EA1095" s="1" t="n"/>
      <c r="EB1095" s="1" t="n"/>
      <c r="EC1095" s="1" t="n"/>
      <c r="ED1095" s="1" t="n"/>
      <c r="EE1095" s="1" t="n"/>
      <c r="EF1095" s="1" t="n"/>
      <c r="EG1095" s="1" t="n"/>
      <c r="EH1095" s="1" t="n"/>
      <c r="EI1095" s="1" t="n"/>
      <c r="EJ1095" s="1" t="n"/>
      <c r="EK1095" s="1" t="n"/>
      <c r="EL1095" s="1" t="n"/>
      <c r="EM1095" s="1" t="n"/>
      <c r="EN1095" s="1" t="n"/>
      <c r="EO1095" s="1" t="n"/>
      <c r="EP1095" s="1" t="n"/>
      <c r="EQ1095" s="1" t="n"/>
      <c r="ER1095" s="1" t="n"/>
      <c r="ES1095" s="1" t="n"/>
      <c r="ET1095" s="1" t="n"/>
      <c r="EU1095" s="1" t="n"/>
      <c r="EV1095" s="1" t="n"/>
      <c r="EW1095" s="1" t="n"/>
      <c r="EX1095" s="1" t="n"/>
      <c r="EY1095" s="1" t="n"/>
      <c r="EZ1095" s="1" t="n"/>
      <c r="FA1095" s="1" t="n"/>
      <c r="FB1095" s="1" t="n"/>
      <c r="FC1095" s="1" t="n"/>
      <c r="FD1095" s="1" t="n"/>
      <c r="FE1095" s="1" t="n"/>
      <c r="FF1095" s="1" t="n"/>
      <c r="FG1095" s="1" t="n"/>
      <c r="FH1095" s="1" t="n"/>
      <c r="FI1095" s="1" t="n"/>
      <c r="FJ1095" s="1" t="n"/>
      <c r="FK1095" s="1" t="n"/>
      <c r="FL1095" s="1" t="n"/>
      <c r="FM1095" s="1" t="n"/>
      <c r="FN1095" s="1" t="n"/>
      <c r="FO1095" s="1" t="n"/>
      <c r="FP1095" s="1" t="n"/>
      <c r="FQ1095" s="1" t="n"/>
      <c r="FR1095" s="1" t="n"/>
      <c r="FS1095" s="1" t="n"/>
      <c r="FT1095" s="1" t="n"/>
      <c r="FU1095" s="1" t="n"/>
      <c r="FV1095" s="1" t="n"/>
      <c r="FW1095" s="1" t="n"/>
      <c r="FX1095" s="1" t="n"/>
      <c r="FY1095" s="1" t="n"/>
      <c r="FZ1095" s="1" t="n"/>
      <c r="GA1095" s="1" t="n"/>
      <c r="GB1095" s="1" t="n"/>
      <c r="GC1095" s="1" t="n"/>
      <c r="GD1095" s="1" t="n"/>
      <c r="GE1095" s="1" t="n"/>
      <c r="GF1095" s="1" t="n"/>
      <c r="GG1095" s="1" t="n"/>
      <c r="GH1095" s="1" t="n"/>
      <c r="GI1095" s="1" t="n"/>
      <c r="GJ1095" s="1" t="n"/>
      <c r="GK1095" s="1" t="n"/>
      <c r="GL1095" s="1" t="n"/>
      <c r="GM1095" s="1" t="n"/>
      <c r="GN1095" s="1" t="n"/>
      <c r="GO1095" s="1" t="n"/>
      <c r="GP1095" s="1" t="n"/>
      <c r="GQ1095" s="1" t="n"/>
      <c r="GR1095" s="1" t="n"/>
      <c r="GS1095" s="1" t="n"/>
      <c r="GT1095" s="1" t="n"/>
      <c r="GU1095" s="1" t="n"/>
      <c r="GV1095" s="1" t="n"/>
      <c r="GW1095" s="1" t="n"/>
      <c r="GX1095" s="1" t="n"/>
      <c r="GY1095" s="1" t="n"/>
      <c r="GZ1095" s="1" t="n"/>
      <c r="HA1095" s="1" t="n"/>
      <c r="HB1095" s="1" t="n"/>
      <c r="HC1095" s="1" t="n"/>
      <c r="HD1095" s="1" t="n"/>
      <c r="HE1095" s="1" t="n"/>
      <c r="HF1095" s="1" t="n"/>
      <c r="HG1095" s="1" t="n"/>
      <c r="HH1095" s="1" t="n"/>
      <c r="HI1095" s="1" t="n"/>
      <c r="HJ1095" s="1" t="n"/>
      <c r="HK1095" s="1" t="n"/>
      <c r="HL1095" s="1" t="n"/>
      <c r="HM1095" s="1" t="n"/>
      <c r="HN1095" s="1" t="n"/>
      <c r="HO1095" s="1" t="n"/>
      <c r="HP1095" s="1" t="n"/>
      <c r="HQ1095" s="1" t="n"/>
      <c r="HR1095" s="1" t="n"/>
      <c r="HS1095" s="1" t="n"/>
      <c r="HT1095" s="1" t="n"/>
      <c r="HU1095" s="1" t="n"/>
      <c r="HV1095" s="1" t="n"/>
      <c r="HW1095" s="1" t="n"/>
      <c r="HX1095" s="1" t="n"/>
      <c r="HY1095" s="1" t="n"/>
      <c r="HZ1095" s="1" t="n"/>
      <c r="IA1095" s="1" t="n"/>
      <c r="IB1095" s="1" t="n"/>
      <c r="IC1095" s="1" t="n"/>
      <c r="ID1095" s="1" t="n"/>
      <c r="IE1095" s="1" t="n"/>
      <c r="IF1095" s="1" t="n"/>
      <c r="IG1095" s="1" t="n"/>
      <c r="IH1095" s="1" t="n"/>
      <c r="II1095" s="1" t="n"/>
      <c r="IJ1095" s="1" t="n"/>
      <c r="IK1095" s="1" t="n"/>
      <c r="IL1095" s="1" t="n"/>
      <c r="IM1095" s="1" t="n"/>
      <c r="IN1095" s="1" t="n"/>
      <c r="IO1095" s="1" t="n"/>
      <c r="IP1095" s="1" t="n"/>
      <c r="IQ1095" s="1" t="n"/>
      <c r="IR1095" s="1" t="n"/>
      <c r="IS1095" s="1" t="n"/>
      <c r="IT1095" s="1" t="n"/>
      <c r="IU1095" s="1" t="n"/>
      <c r="IV1095" s="1" t="n"/>
      <c r="IW1095" s="1" t="n"/>
      <c r="IX1095" s="1" t="n"/>
      <c r="IY1095" s="1" t="n"/>
      <c r="IZ1095" s="1" t="n"/>
      <c r="JA1095" s="1" t="n"/>
      <c r="JB1095" s="1" t="n"/>
      <c r="JC1095" s="1" t="n"/>
      <c r="JD1095" s="1" t="n"/>
      <c r="JE1095" s="1" t="n"/>
      <c r="JF1095" s="1" t="n"/>
      <c r="JG1095" s="1" t="n"/>
      <c r="JH1095" s="1" t="n"/>
      <c r="JI1095" s="1" t="n"/>
      <c r="JJ1095" s="1" t="n"/>
      <c r="JK1095" s="1" t="n"/>
      <c r="JL1095" s="1" t="n"/>
      <c r="JM1095" s="1" t="n"/>
      <c r="JN1095" s="1" t="n"/>
      <c r="JO1095" s="1" t="n"/>
      <c r="JP1095" s="1" t="n"/>
      <c r="JQ1095" s="1" t="n"/>
      <c r="JR1095" s="1" t="n"/>
      <c r="JS1095" s="1" t="n"/>
      <c r="JT1095" s="1" t="n"/>
      <c r="JU1095" s="1" t="n"/>
    </row>
  </sheetData>
  <pageMargins left="0.3" right="0.3" top="0.3" bottom="0.3" header="0" footer="0"/>
  <pageSetup orientation="landscape" scale="60" fitToHeight="0" horizontalDpi="4294967292" verticalDpi="4294967292"/>
  <rowBreaks count="1" manualBreakCount="1">
    <brk id="21" min="0" max="16383" man="1"/>
  </row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G16" sqref="G16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9"/>
    <row r="2" ht="93" customHeight="1" s="9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2019-07-17T19:55:16Z</dcterms:modified>
  <cp:lastModifiedBy>ragaz</cp:lastModifiedBy>
</cp:coreProperties>
</file>