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20" yWindow="3820" windowWidth="25580" windowHeight="15380" tabRatio="500" firstSheet="0" activeTab="0" autoFilterDateGrouping="1"/>
  </bookViews>
  <sheets>
    <sheet xmlns:r="http://schemas.openxmlformats.org/officeDocument/2006/relationships" name="antilla de horario de empleados" sheetId="1" state="visible" r:id="rId1"/>
    <sheet xmlns:r="http://schemas.openxmlformats.org/officeDocument/2006/relationships" name="Datos de cambio" sheetId="2" state="visible" r:id="rId2"/>
    <sheet xmlns:r="http://schemas.openxmlformats.org/officeDocument/2006/relationships" name="s de empleados con tasa de pago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'Datos de cambio'!$B$20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 localSheetId="3">'[1]Maintenance Work Order'!#REF!</definedName>
    <definedName name="Type">'[2]Risk Assessment &amp; Control'!#REF!</definedName>
    <definedName name="_xlnm.Print_Area" localSheetId="0">'antilla de horario de empleados'!$B$2:$L$23</definedName>
    <definedName name="_xlnm._FilterDatabase" localSheetId="1" hidden="1">'Datos de cambio'!$B$2:$E$20</definedName>
    <definedName name="_xlnm.Print_Area" localSheetId="1">'Datos de cambio'!$B$1:$E$29</definedName>
    <definedName name="_xlnm._FilterDatabase" localSheetId="2" hidden="1">'s de empleados con tasa de pago'!$B$2:$C$22</definedName>
    <definedName name="_xlnm.Print_Area" localSheetId="2">'s de empleados con tasa de pago'!$B$1:$C$29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mm/dd/yyyy"/>
    <numFmt numFmtId="165" formatCode="&quot;$&quot;#,##0.00"/>
    <numFmt numFmtId="166" formatCode="[$-409]h:mm\ AM/PM;@"/>
    <numFmt numFmtId="167" formatCode="YYYY-MM-DD"/>
    <numFmt numFmtId="168" formatCode="HH:MM AM/PM"/>
  </numFmts>
  <fonts count="18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0"/>
    </font>
    <font>
      <name val="Gill Sans MT"/>
      <family val="2"/>
      <color indexed="8"/>
      <sz val="12"/>
    </font>
    <font>
      <name val="Century Gothic"/>
      <family val="1"/>
      <color indexed="8"/>
      <sz val="12"/>
    </font>
    <font>
      <name val="Century Gothic"/>
      <family val="1"/>
      <color indexed="8"/>
      <sz val="10"/>
    </font>
    <font>
      <name val="Century Gothic"/>
      <family val="1"/>
      <color indexed="8"/>
      <sz val="14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6" fillId="0" borderId="0"/>
  </cellStyleXfs>
  <cellXfs count="60">
    <xf numFmtId="0" fontId="0" fillId="0" borderId="0" pivotButton="0" quotePrefix="0" xfId="0"/>
    <xf numFmtId="0" fontId="5" fillId="0" borderId="1" applyAlignment="1" pivotButton="0" quotePrefix="0" xfId="5">
      <alignment horizontal="left" vertical="center" wrapText="1" indent="2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6" fillId="2" borderId="0" applyAlignment="1" pivotButton="0" quotePrefix="0" xfId="0">
      <alignment vertical="center"/>
    </xf>
    <xf numFmtId="0" fontId="4" fillId="0" borderId="0" pivotButton="0" quotePrefix="0" xfId="5"/>
    <xf numFmtId="0" fontId="7" fillId="0" borderId="0" pivotButton="0" quotePrefix="0" xfId="0"/>
    <xf numFmtId="0" fontId="8" fillId="0" borderId="0" pivotButton="0" quotePrefix="0" xfId="0"/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14" fontId="10" fillId="0" borderId="0" pivotButton="0" quotePrefix="0" xfId="0"/>
    <xf numFmtId="0" fontId="11" fillId="0" borderId="3" applyAlignment="1" pivotButton="0" quotePrefix="0" xfId="0">
      <alignment vertical="center"/>
    </xf>
    <xf numFmtId="0" fontId="3" fillId="0" borderId="3" applyAlignment="1" pivotButton="0" quotePrefix="0" xfId="0">
      <alignment horizontal="center"/>
    </xf>
    <xf numFmtId="0" fontId="9" fillId="0" borderId="2" applyAlignment="1" pivotButton="0" quotePrefix="0" xfId="0">
      <alignment horizontal="left" vertical="center" indent="1"/>
    </xf>
    <xf numFmtId="0" fontId="11" fillId="4" borderId="4" applyAlignment="1" pivotButton="0" quotePrefix="0" xfId="0">
      <alignment horizontal="left" vertical="center" indent="1"/>
    </xf>
    <xf numFmtId="164" fontId="11" fillId="4" borderId="4" applyAlignment="1" pivotButton="0" quotePrefix="0" xfId="0">
      <alignment horizontal="center" vertical="center"/>
    </xf>
    <xf numFmtId="0" fontId="11" fillId="4" borderId="4" applyAlignment="1" pivotButton="0" quotePrefix="0" xfId="0">
      <alignment horizontal="center" vertical="center"/>
    </xf>
    <xf numFmtId="0" fontId="3" fillId="0" borderId="2" applyAlignment="1" pivotButton="0" quotePrefix="0" xfId="0">
      <alignment horizontal="left" vertical="center" indent="1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  <xf numFmtId="0" fontId="3" fillId="0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/>
    </xf>
    <xf numFmtId="2" fontId="9" fillId="5" borderId="2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0" fontId="11" fillId="6" borderId="4" applyAlignment="1" pivotButton="0" quotePrefix="0" xfId="0">
      <alignment horizontal="center" vertical="center"/>
    </xf>
    <xf numFmtId="165" fontId="9" fillId="7" borderId="2" applyAlignment="1" pivotButton="0" quotePrefix="0" xfId="0">
      <alignment horizontal="right" vertical="center" indent="1"/>
    </xf>
    <xf numFmtId="0" fontId="9" fillId="0" borderId="5" applyAlignment="1" pivotButton="0" quotePrefix="0" xfId="0">
      <alignment horizontal="left" vertical="center" indent="1"/>
    </xf>
    <xf numFmtId="2" fontId="9" fillId="5" borderId="5" applyAlignment="1" pivotButton="0" quotePrefix="0" xfId="0">
      <alignment horizontal="center" vertical="center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3" fillId="4" borderId="2" applyAlignment="1" pivotButton="0" quotePrefix="0" xfId="0">
      <alignment horizontal="left" vertical="center" indent="1"/>
    </xf>
    <xf numFmtId="0" fontId="3" fillId="4" borderId="2" applyAlignment="1" pivotButton="0" quotePrefix="0" xfId="0">
      <alignment horizontal="center" vertical="center"/>
    </xf>
    <xf numFmtId="0" fontId="11" fillId="4" borderId="2" applyAlignment="1" pivotButton="0" quotePrefix="0" xfId="0">
      <alignment horizontal="left" vertical="center" indent="1"/>
    </xf>
    <xf numFmtId="0" fontId="11" fillId="4" borderId="2" applyAlignment="1" pivotButton="0" quotePrefix="0" xfId="0">
      <alignment horizontal="center" vertical="center"/>
    </xf>
    <xf numFmtId="0" fontId="3" fillId="0" borderId="0" pivotButton="0" quotePrefix="0" xfId="0"/>
    <xf numFmtId="0" fontId="3" fillId="0" borderId="0" applyAlignment="1" pivotButton="0" quotePrefix="0" xfId="0">
      <alignment horizontal="left"/>
    </xf>
    <xf numFmtId="0" fontId="9" fillId="0" borderId="0" pivotButton="0" quotePrefix="0" xfId="0"/>
    <xf numFmtId="166" fontId="3" fillId="0" borderId="2" applyAlignment="1" pivotButton="0" quotePrefix="0" xfId="0">
      <alignment horizontal="center" vertical="center"/>
    </xf>
    <xf numFmtId="2" fontId="3" fillId="0" borderId="2" applyAlignment="1" pivotButton="0" quotePrefix="0" xfId="0">
      <alignment horizontal="center" vertical="center"/>
    </xf>
    <xf numFmtId="0" fontId="1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top" wrapText="1"/>
    </xf>
    <xf numFmtId="0" fontId="15" fillId="3" borderId="0" applyAlignment="1" pivotButton="0" quotePrefix="0" xfId="6">
      <alignment horizontal="center" vertical="center"/>
    </xf>
    <xf numFmtId="167" fontId="8" fillId="0" borderId="5" applyAlignment="1" pivotButton="0" quotePrefix="0" xfId="0">
      <alignment horizontal="center" vertical="center"/>
    </xf>
    <xf numFmtId="164" fontId="11" fillId="4" borderId="4" applyAlignment="1" pivotButton="0" quotePrefix="0" xfId="0">
      <alignment horizontal="center" vertical="center"/>
    </xf>
    <xf numFmtId="165" fontId="9" fillId="5" borderId="2" applyAlignment="1" pivotButton="0" quotePrefix="0" xfId="0">
      <alignment horizontal="right" vertical="center" indent="1"/>
    </xf>
    <xf numFmtId="165" fontId="9" fillId="7" borderId="2" applyAlignment="1" pivotButton="0" quotePrefix="0" xfId="0">
      <alignment horizontal="right" vertical="center" indent="1"/>
    </xf>
    <xf numFmtId="165" fontId="9" fillId="5" borderId="5" applyAlignment="1" pivotButton="0" quotePrefix="0" xfId="0">
      <alignment horizontal="right" vertical="center" indent="1"/>
    </xf>
    <xf numFmtId="165" fontId="9" fillId="7" borderId="5" applyAlignment="1" pivotButton="0" quotePrefix="0" xfId="0">
      <alignment horizontal="right" vertical="center" indent="1"/>
    </xf>
    <xf numFmtId="165" fontId="13" fillId="7" borderId="6" applyAlignment="1" pivotButton="0" quotePrefix="0" xfId="0">
      <alignment horizontal="right" vertical="center" indent="1"/>
    </xf>
    <xf numFmtId="0" fontId="17" fillId="8" borderId="0" applyAlignment="1" pivotButton="0" quotePrefix="0" xfId="4">
      <alignment horizontal="center" vertical="center"/>
    </xf>
    <xf numFmtId="168" fontId="3" fillId="0" borderId="2" applyAlignment="1" pivotButton="0" quotePrefix="0" xfId="0">
      <alignment horizontal="center" vertical="center"/>
    </xf>
    <xf numFmtId="167" fontId="3" fillId="0" borderId="2" applyAlignment="1" pivotButton="0" quotePrefix="0" xfId="0">
      <alignment horizontal="center" vertical="center"/>
    </xf>
    <xf numFmtId="165" fontId="9" fillId="0" borderId="2" applyAlignment="1" pivotButton="0" quotePrefix="0" xfId="0">
      <alignment horizontal="center" vertical="center"/>
    </xf>
    <xf numFmtId="165" fontId="3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1&amp;utm_language=ES&amp;utm_source=integrated+content&amp;utm_campaign=/free-daily-schedule-templates&amp;utm_medium=ic+employee+schedule+template+for+excel+27171+es&amp;lpa=ic+employee+schedule+template+for+excel+2717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27"/>
  <sheetViews>
    <sheetView showGridLines="0" tabSelected="1" workbookViewId="0">
      <selection activeCell="B25" sqref="B25:L25"/>
    </sheetView>
  </sheetViews>
  <sheetFormatPr baseColWidth="8" defaultColWidth="10.83203125" defaultRowHeight="18.5"/>
  <cols>
    <col width="3.33203125" customWidth="1" style="7" min="1" max="1"/>
    <col width="30.83203125" customWidth="1" style="7" min="2" max="2"/>
    <col width="12.83203125" customWidth="1" style="7" min="3" max="11"/>
    <col width="15.83203125" customWidth="1" style="7" min="12" max="12"/>
    <col width="3.33203125" customWidth="1" style="7" min="13" max="13"/>
    <col width="10.83203125" customWidth="1" style="7" min="14" max="16384"/>
  </cols>
  <sheetData>
    <row r="1" ht="50" customHeight="1">
      <c r="B1" s="4" t="n"/>
      <c r="C1" s="4" t="n"/>
    </row>
    <row r="2" ht="42" customFormat="1" customHeight="1" s="3">
      <c r="B2" s="5" t="inlineStr">
        <is>
          <t>PLANTILLA DE HORARIO DE EMPLEADOS</t>
        </is>
      </c>
      <c r="C2" s="5" t="n"/>
    </row>
    <row r="3" ht="35" customHeight="1">
      <c r="B3" s="46" t="inlineStr">
        <is>
          <t xml:space="preserve">Usuario para ingresar la fecha de inicio a continuación.  Ingrese los datos de turno y las identificaciones de empleados con las tasas de pago en las pestañas respectivas.  
Utilice los menús desplegables de la tabla siguiente para completar la programación. Los cálculos se realizarán automáticamente.  </t>
        </is>
      </c>
      <c r="M3" s="8" t="n"/>
      <c r="N3" s="8" t="n"/>
      <c r="O3" s="8" t="n"/>
    </row>
    <row r="4" ht="15" customHeight="1">
      <c r="B4" s="23" t="inlineStr">
        <is>
          <t>INICIO DE LA SEMANA</t>
        </is>
      </c>
      <c r="D4" s="12" t="n"/>
      <c r="E4" s="12" t="n"/>
      <c r="F4" s="12" t="n"/>
      <c r="G4" s="12" t="n"/>
      <c r="H4" s="8" t="n"/>
      <c r="I4" s="8" t="n"/>
      <c r="J4" s="8" t="n"/>
      <c r="K4" s="8" t="n"/>
      <c r="L4" s="8" t="n"/>
      <c r="M4" s="8" t="n"/>
      <c r="N4" s="8" t="n"/>
      <c r="O4" s="8" t="n"/>
    </row>
    <row r="5" ht="35" customHeight="1" thickBot="1">
      <c r="B5" s="48" t="n">
        <v>45901</v>
      </c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</row>
    <row r="6" ht="22" customFormat="1" customHeight="1" s="9" thickBot="1">
      <c r="B6" s="13" t="n"/>
      <c r="C6" s="14" t="inlineStr">
        <is>
          <t>LU</t>
        </is>
      </c>
      <c r="D6" s="14" t="inlineStr">
        <is>
          <t>MA</t>
        </is>
      </c>
      <c r="E6" s="14" t="inlineStr">
        <is>
          <t>MI</t>
        </is>
      </c>
      <c r="F6" s="14" t="inlineStr">
        <is>
          <t>JU</t>
        </is>
      </c>
      <c r="G6" s="14" t="inlineStr">
        <is>
          <t>VI</t>
        </is>
      </c>
      <c r="H6" s="14" t="inlineStr">
        <is>
          <t>SÁ</t>
        </is>
      </c>
      <c r="I6" s="14" t="inlineStr">
        <is>
          <t>SOL</t>
        </is>
      </c>
      <c r="J6" s="13" t="n"/>
      <c r="K6" s="13" t="n"/>
      <c r="L6" s="13" t="n"/>
      <c r="M6" s="10" t="n"/>
      <c r="N6" s="10" t="n"/>
      <c r="O6" s="10" t="n"/>
    </row>
    <row r="7" ht="22" customFormat="1" customHeight="1" s="9">
      <c r="B7" s="16" t="inlineStr">
        <is>
          <t>ID DE EMPLEADO</t>
        </is>
      </c>
      <c r="C7" s="49">
        <f>B5</f>
        <v/>
      </c>
      <c r="D7" s="49">
        <f>C7+1</f>
        <v/>
      </c>
      <c r="E7" s="49">
        <f>D7+1</f>
        <v/>
      </c>
      <c r="F7" s="49">
        <f>E7+1</f>
        <v/>
      </c>
      <c r="G7" s="49">
        <f>F7+1</f>
        <v/>
      </c>
      <c r="H7" s="49">
        <f>G7+1</f>
        <v/>
      </c>
      <c r="I7" s="49">
        <f>H7+1</f>
        <v/>
      </c>
      <c r="J7" s="18" t="inlineStr">
        <is>
          <t>HORAS</t>
        </is>
      </c>
      <c r="K7" s="18" t="inlineStr">
        <is>
          <t>TASA</t>
        </is>
      </c>
      <c r="L7" s="27" t="inlineStr">
        <is>
          <t>PAGAR</t>
        </is>
      </c>
      <c r="M7" s="10" t="n"/>
      <c r="N7" s="10" t="n"/>
      <c r="O7" s="10" t="n"/>
    </row>
    <row r="8" ht="22" customHeight="1">
      <c r="B8" s="15" t="n"/>
      <c r="C8" s="15" t="inlineStr">
        <is>
          <t>–</t>
        </is>
      </c>
      <c r="D8" s="15" t="inlineStr">
        <is>
          <t>–</t>
        </is>
      </c>
      <c r="E8" s="15" t="inlineStr">
        <is>
          <t>–</t>
        </is>
      </c>
      <c r="F8" s="15" t="inlineStr">
        <is>
          <t>–</t>
        </is>
      </c>
      <c r="G8" s="15" t="inlineStr">
        <is>
          <t>–</t>
        </is>
      </c>
      <c r="H8" s="15" t="inlineStr">
        <is>
          <t>–</t>
        </is>
      </c>
      <c r="I8" s="15" t="inlineStr">
        <is>
          <t>–</t>
        </is>
      </c>
      <c r="J8" s="25">
        <f>IFERROR(VLOOKUP(C8,'Datos de cambio'!$B3:$E29,4,0)+VLOOKUP(D8,'Datos de cambio'!$B3:$E29,4,0)+VLOOKUP(E8,'Datos de cambio'!$B3:$E29,4,0)+VLOOKUP(F8,'Datos de cambio'!$B3:$E29,4,0)+VLOOKUP(G8,'Datos de cambio'!$B3:$E29,4,0)+VLOOKUP(H8,'Datos de cambio'!$B3:$E29,4,0)+VLOOKUP(I8,'Datos de cambio'!$B3:E$29,4,0),"")</f>
        <v/>
      </c>
      <c r="K8" s="50">
        <f>IFERROR(VLOOKUP(B8,'s de empleados con tasa de pago'!$B$3:$C$22,2),"")</f>
        <v/>
      </c>
      <c r="L8" s="51">
        <f>IFERROR(J8*K8,"")</f>
        <v/>
      </c>
      <c r="M8" s="8" t="n"/>
      <c r="N8" s="8" t="n"/>
      <c r="O8" s="8" t="n"/>
    </row>
    <row r="9" ht="22" customHeight="1">
      <c r="B9" s="15" t="n"/>
      <c r="C9" s="15" t="inlineStr">
        <is>
          <t>–</t>
        </is>
      </c>
      <c r="D9" s="15" t="inlineStr">
        <is>
          <t>–</t>
        </is>
      </c>
      <c r="E9" s="15" t="inlineStr">
        <is>
          <t>–</t>
        </is>
      </c>
      <c r="F9" s="15" t="inlineStr">
        <is>
          <t>–</t>
        </is>
      </c>
      <c r="G9" s="15" t="inlineStr">
        <is>
          <t>–</t>
        </is>
      </c>
      <c r="H9" s="15" t="inlineStr">
        <is>
          <t>–</t>
        </is>
      </c>
      <c r="I9" s="15" t="inlineStr">
        <is>
          <t>–</t>
        </is>
      </c>
      <c r="J9" s="25">
        <f>IFERROR(VLOOKUP(C9,'Datos de cambio'!$B3:$E29,4,0)+VLOOKUP(D9,'Datos de cambio'!$B3:$E29,4,0)+VLOOKUP(E9,'Datos de cambio'!$B3:$E29,4,0)+VLOOKUP(F9,'Datos de cambio'!$B3:$E29,4,0)+VLOOKUP(G9,'Datos de cambio'!$B3:$E29,4,0)+VLOOKUP(H9,'Datos de cambio'!$B3:$E29,4,0)+VLOOKUP(I9,'Datos de cambio'!$B3:E$29,4,0),"")</f>
        <v/>
      </c>
      <c r="K9" s="50">
        <f>IFERROR(VLOOKUP(B9,'s de empleados con tasa de pago'!$B$3:$C$22,2),"")</f>
        <v/>
      </c>
      <c r="L9" s="51">
        <f>IFERROR(J9*K9,"")</f>
        <v/>
      </c>
      <c r="M9" s="8" t="n"/>
      <c r="N9" s="8" t="n"/>
      <c r="O9" s="8" t="n"/>
    </row>
    <row r="10" ht="22" customHeight="1">
      <c r="B10" s="15" t="n"/>
      <c r="C10" s="15" t="inlineStr">
        <is>
          <t>–</t>
        </is>
      </c>
      <c r="D10" s="15" t="inlineStr">
        <is>
          <t>–</t>
        </is>
      </c>
      <c r="E10" s="15" t="inlineStr">
        <is>
          <t>–</t>
        </is>
      </c>
      <c r="F10" s="15" t="inlineStr">
        <is>
          <t>–</t>
        </is>
      </c>
      <c r="G10" s="15" t="inlineStr">
        <is>
          <t>–</t>
        </is>
      </c>
      <c r="H10" s="15" t="inlineStr">
        <is>
          <t>–</t>
        </is>
      </c>
      <c r="I10" s="15" t="inlineStr">
        <is>
          <t>–</t>
        </is>
      </c>
      <c r="J10" s="25">
        <f>IFERROR(VLOOKUP(C10,'Datos de cambio'!$B3:$E29,4,0)+VLOOKUP(D10,'Datos de cambio'!$B3:$E29,4,0)+VLOOKUP(E10,'Datos de cambio'!$B3:$E29,4,0)+VLOOKUP(F10,'Datos de cambio'!$B3:$E29,4,0)+VLOOKUP(G10,'Datos de cambio'!$B3:$E29,4,0)+VLOOKUP(H10,'Datos de cambio'!$B3:$E29,4,0)+VLOOKUP(I10,'Datos de cambio'!$B3:E$29,4,0),"")</f>
        <v/>
      </c>
      <c r="K10" s="50">
        <f>IFERROR(VLOOKUP(B10,'s de empleados con tasa de pago'!$B$3:$C$22,2),"")</f>
        <v/>
      </c>
      <c r="L10" s="51">
        <f>IFERROR(J10*K10,"")</f>
        <v/>
      </c>
      <c r="M10" s="8" t="n"/>
      <c r="N10" s="8" t="n"/>
      <c r="O10" s="8" t="n"/>
    </row>
    <row r="11" ht="22" customHeight="1">
      <c r="B11" s="15" t="n"/>
      <c r="C11" s="15" t="inlineStr">
        <is>
          <t>–</t>
        </is>
      </c>
      <c r="D11" s="15" t="inlineStr">
        <is>
          <t>–</t>
        </is>
      </c>
      <c r="E11" s="15" t="inlineStr">
        <is>
          <t>–</t>
        </is>
      </c>
      <c r="F11" s="15" t="inlineStr">
        <is>
          <t>–</t>
        </is>
      </c>
      <c r="G11" s="15" t="inlineStr">
        <is>
          <t>–</t>
        </is>
      </c>
      <c r="H11" s="15" t="inlineStr">
        <is>
          <t>–</t>
        </is>
      </c>
      <c r="I11" s="15" t="inlineStr">
        <is>
          <t>–</t>
        </is>
      </c>
      <c r="J11" s="25">
        <f>IFERROR(VLOOKUP(C11,'Datos de cambio'!$B3:$E29,4,0)+VLOOKUP(D11,'Datos de cambio'!$B3:$E29,4,0)+VLOOKUP(E11,'Datos de cambio'!$B3:$E29,4,0)+VLOOKUP(F11,'Datos de cambio'!$B3:$E29,4,0)+VLOOKUP(G11,'Datos de cambio'!$B3:$E29,4,0)+VLOOKUP(H11,'Datos de cambio'!$B3:$E29,4,0)+VLOOKUP(I11,'Datos de cambio'!$B3:E$29,4,0),"")</f>
        <v/>
      </c>
      <c r="K11" s="50">
        <f>IFERROR(VLOOKUP(B11,'s de empleados con tasa de pago'!$B$3:$C$22,2),"")</f>
        <v/>
      </c>
      <c r="L11" s="51">
        <f>IFERROR(J11*K11,"")</f>
        <v/>
      </c>
      <c r="M11" s="8" t="n"/>
      <c r="N11" s="8" t="n"/>
      <c r="O11" s="8" t="n"/>
    </row>
    <row r="12" ht="22" customHeight="1">
      <c r="B12" s="15" t="n"/>
      <c r="C12" s="15" t="inlineStr">
        <is>
          <t>–</t>
        </is>
      </c>
      <c r="D12" s="15" t="inlineStr">
        <is>
          <t>–</t>
        </is>
      </c>
      <c r="E12" s="15" t="inlineStr">
        <is>
          <t>–</t>
        </is>
      </c>
      <c r="F12" s="15" t="inlineStr">
        <is>
          <t>–</t>
        </is>
      </c>
      <c r="G12" s="15" t="inlineStr">
        <is>
          <t>–</t>
        </is>
      </c>
      <c r="H12" s="15" t="inlineStr">
        <is>
          <t>–</t>
        </is>
      </c>
      <c r="I12" s="15" t="inlineStr">
        <is>
          <t>–</t>
        </is>
      </c>
      <c r="J12" s="25">
        <f>IFERROR(VLOOKUP(C12,'Datos de cambio'!$B3:$E29,4,0)+VLOOKUP(D12,'Datos de cambio'!$B3:$E29,4,0)+VLOOKUP(E12,'Datos de cambio'!$B3:$E29,4,0)+VLOOKUP(F12,'Datos de cambio'!$B3:$E29,4,0)+VLOOKUP(G12,'Datos de cambio'!$B3:$E29,4,0)+VLOOKUP(H12,'Datos de cambio'!$B3:$E29,4,0)+VLOOKUP(I12,'Datos de cambio'!$B3:E$29,4,0),"")</f>
        <v/>
      </c>
      <c r="K12" s="50">
        <f>IFERROR(VLOOKUP(B12,'s de empleados con tasa de pago'!$B$3:$C$22,2),"")</f>
        <v/>
      </c>
      <c r="L12" s="51">
        <f>IFERROR(J12*K12,"")</f>
        <v/>
      </c>
      <c r="M12" s="8" t="n"/>
      <c r="N12" s="8" t="n"/>
      <c r="O12" s="8" t="n"/>
    </row>
    <row r="13" ht="22" customHeight="1">
      <c r="B13" s="15" t="n"/>
      <c r="C13" s="15" t="inlineStr">
        <is>
          <t>–</t>
        </is>
      </c>
      <c r="D13" s="15" t="inlineStr">
        <is>
          <t>–</t>
        </is>
      </c>
      <c r="E13" s="15" t="inlineStr">
        <is>
          <t>–</t>
        </is>
      </c>
      <c r="F13" s="15" t="inlineStr">
        <is>
          <t>–</t>
        </is>
      </c>
      <c r="G13" s="15" t="inlineStr">
        <is>
          <t>–</t>
        </is>
      </c>
      <c r="H13" s="15" t="inlineStr">
        <is>
          <t>–</t>
        </is>
      </c>
      <c r="I13" s="15" t="inlineStr">
        <is>
          <t>–</t>
        </is>
      </c>
      <c r="J13" s="25">
        <f>IFERROR(VLOOKUP(C13,'Datos de cambio'!$B3:$E29,4,0)+VLOOKUP(D13,'Datos de cambio'!$B3:$E29,4,0)+VLOOKUP(E13,'Datos de cambio'!$B3:$E29,4,0)+VLOOKUP(F13,'Datos de cambio'!$B3:$E29,4,0)+VLOOKUP(G13,'Datos de cambio'!$B3:$E29,4,0)+VLOOKUP(H13,'Datos de cambio'!$B3:$E29,4,0)+VLOOKUP(I13,'Datos de cambio'!$B3:E$29,4,0),"")</f>
        <v/>
      </c>
      <c r="K13" s="50">
        <f>IFERROR(VLOOKUP(B13,'s de empleados con tasa de pago'!$B$3:$C$22,2),"")</f>
        <v/>
      </c>
      <c r="L13" s="51">
        <f>IFERROR(J13*K13,"")</f>
        <v/>
      </c>
      <c r="M13" s="8" t="n"/>
      <c r="N13" s="8" t="n"/>
      <c r="O13" s="8" t="n"/>
    </row>
    <row r="14" ht="22" customHeight="1">
      <c r="B14" s="15" t="n"/>
      <c r="C14" s="15" t="inlineStr">
        <is>
          <t>–</t>
        </is>
      </c>
      <c r="D14" s="15" t="inlineStr">
        <is>
          <t>–</t>
        </is>
      </c>
      <c r="E14" s="15" t="inlineStr">
        <is>
          <t>–</t>
        </is>
      </c>
      <c r="F14" s="15" t="inlineStr">
        <is>
          <t>–</t>
        </is>
      </c>
      <c r="G14" s="15" t="inlineStr">
        <is>
          <t>–</t>
        </is>
      </c>
      <c r="H14" s="15" t="inlineStr">
        <is>
          <t>–</t>
        </is>
      </c>
      <c r="I14" s="15" t="inlineStr">
        <is>
          <t>–</t>
        </is>
      </c>
      <c r="J14" s="25">
        <f>IFERROR(VLOOKUP(C14,'Datos de cambio'!$B3:$E29,4,0)+VLOOKUP(D14,'Datos de cambio'!$B3:$E29,4,0)+VLOOKUP(E14,'Datos de cambio'!$B3:$E29,4,0)+VLOOKUP(F14,'Datos de cambio'!$B3:$E29,4,0)+VLOOKUP(G14,'Datos de cambio'!$B3:$E29,4,0)+VLOOKUP(H14,'Datos de cambio'!$B3:$E29,4,0)+VLOOKUP(I14,'Datos de cambio'!$B3:E$29,4,0),"")</f>
        <v/>
      </c>
      <c r="K14" s="50">
        <f>IFERROR(VLOOKUP(B14,'s de empleados con tasa de pago'!$B$3:$C$22,2),"")</f>
        <v/>
      </c>
      <c r="L14" s="51">
        <f>IFERROR(J14*K14,"")</f>
        <v/>
      </c>
      <c r="M14" s="8" t="n"/>
      <c r="N14" s="8" t="n"/>
      <c r="O14" s="8" t="n"/>
    </row>
    <row r="15" ht="22" customHeight="1">
      <c r="B15" s="15" t="n"/>
      <c r="C15" s="15" t="inlineStr">
        <is>
          <t>–</t>
        </is>
      </c>
      <c r="D15" s="15" t="inlineStr">
        <is>
          <t>–</t>
        </is>
      </c>
      <c r="E15" s="15" t="inlineStr">
        <is>
          <t>–</t>
        </is>
      </c>
      <c r="F15" s="15" t="inlineStr">
        <is>
          <t>–</t>
        </is>
      </c>
      <c r="G15" s="15" t="inlineStr">
        <is>
          <t>–</t>
        </is>
      </c>
      <c r="H15" s="15" t="inlineStr">
        <is>
          <t>–</t>
        </is>
      </c>
      <c r="I15" s="15" t="inlineStr">
        <is>
          <t>–</t>
        </is>
      </c>
      <c r="J15" s="25">
        <f>IFERROR(VLOOKUP(C15,'Datos de cambio'!$B3:$E29,4,0)+VLOOKUP(D15,'Datos de cambio'!$B3:$E29,4,0)+VLOOKUP(E15,'Datos de cambio'!$B3:$E29,4,0)+VLOOKUP(F15,'Datos de cambio'!$B3:$E29,4,0)+VLOOKUP(G15,'Datos de cambio'!$B3:$E29,4,0)+VLOOKUP(H15,'Datos de cambio'!$B3:$E29,4,0)+VLOOKUP(I15,'Datos de cambio'!$B3:E$29,4,0),"")</f>
        <v/>
      </c>
      <c r="K15" s="50">
        <f>IFERROR(VLOOKUP(B15,'s de empleados con tasa de pago'!$B$3:$C$22,2),"")</f>
        <v/>
      </c>
      <c r="L15" s="51">
        <f>IFERROR(J15*K15,"")</f>
        <v/>
      </c>
      <c r="M15" s="8" t="n"/>
      <c r="N15" s="8" t="n"/>
      <c r="O15" s="8" t="n"/>
    </row>
    <row r="16" ht="22" customHeight="1">
      <c r="B16" s="15" t="n"/>
      <c r="C16" s="15" t="inlineStr">
        <is>
          <t>–</t>
        </is>
      </c>
      <c r="D16" s="15" t="inlineStr">
        <is>
          <t>–</t>
        </is>
      </c>
      <c r="E16" s="15" t="inlineStr">
        <is>
          <t>–</t>
        </is>
      </c>
      <c r="F16" s="15" t="inlineStr">
        <is>
          <t>–</t>
        </is>
      </c>
      <c r="G16" s="15" t="inlineStr">
        <is>
          <t>–</t>
        </is>
      </c>
      <c r="H16" s="15" t="inlineStr">
        <is>
          <t>–</t>
        </is>
      </c>
      <c r="I16" s="15" t="inlineStr">
        <is>
          <t>–</t>
        </is>
      </c>
      <c r="J16" s="25">
        <f>IFERROR(VLOOKUP(C16,'Datos de cambio'!$B3:$E29,4,0)+VLOOKUP(D16,'Datos de cambio'!$B3:$E29,4,0)+VLOOKUP(E16,'Datos de cambio'!$B3:$E29,4,0)+VLOOKUP(F16,'Datos de cambio'!$B3:$E29,4,0)+VLOOKUP(G16,'Datos de cambio'!$B3:$E29,4,0)+VLOOKUP(H16,'Datos de cambio'!$B3:$E29,4,0)+VLOOKUP(I16,'Datos de cambio'!$B3:E$29,4,0),"")</f>
        <v/>
      </c>
      <c r="K16" s="50">
        <f>IFERROR(VLOOKUP(B16,'s de empleados con tasa de pago'!$B$3:$C$22,2),"")</f>
        <v/>
      </c>
      <c r="L16" s="51">
        <f>IFERROR(J16*K16,"")</f>
        <v/>
      </c>
      <c r="M16" s="8" t="n"/>
      <c r="N16" s="8" t="n"/>
      <c r="O16" s="8" t="n"/>
    </row>
    <row r="17" ht="22" customHeight="1">
      <c r="B17" s="15" t="n"/>
      <c r="C17" s="15" t="inlineStr">
        <is>
          <t>–</t>
        </is>
      </c>
      <c r="D17" s="15" t="inlineStr">
        <is>
          <t>–</t>
        </is>
      </c>
      <c r="E17" s="15" t="inlineStr">
        <is>
          <t>–</t>
        </is>
      </c>
      <c r="F17" s="15" t="inlineStr">
        <is>
          <t>–</t>
        </is>
      </c>
      <c r="G17" s="15" t="inlineStr">
        <is>
          <t>–</t>
        </is>
      </c>
      <c r="H17" s="15" t="inlineStr">
        <is>
          <t>–</t>
        </is>
      </c>
      <c r="I17" s="15" t="inlineStr">
        <is>
          <t>–</t>
        </is>
      </c>
      <c r="J17" s="25">
        <f>IFERROR(VLOOKUP(C17,'Datos de cambio'!$B3:$E29,4,0)+VLOOKUP(D17,'Datos de cambio'!$B3:$E29,4,0)+VLOOKUP(E17,'Datos de cambio'!$B3:$E29,4,0)+VLOOKUP(F17,'Datos de cambio'!$B3:$E29,4,0)+VLOOKUP(G17,'Datos de cambio'!$B3:$E29,4,0)+VLOOKUP(H17,'Datos de cambio'!$B3:$E29,4,0)+VLOOKUP(I17,'Datos de cambio'!$B3:E$29,4,0),"")</f>
        <v/>
      </c>
      <c r="K17" s="50">
        <f>IFERROR(VLOOKUP(B17,'s de empleados con tasa de pago'!$B$3:$C$22,2),"")</f>
        <v/>
      </c>
      <c r="L17" s="51">
        <f>IFERROR(J17*K17,"")</f>
        <v/>
      </c>
      <c r="M17" s="8" t="n"/>
      <c r="N17" s="8" t="n"/>
      <c r="O17" s="8" t="n"/>
    </row>
    <row r="18" ht="22" customHeight="1">
      <c r="B18" s="15" t="n"/>
      <c r="C18" s="15" t="inlineStr">
        <is>
          <t>–</t>
        </is>
      </c>
      <c r="D18" s="15" t="inlineStr">
        <is>
          <t>–</t>
        </is>
      </c>
      <c r="E18" s="15" t="inlineStr">
        <is>
          <t>–</t>
        </is>
      </c>
      <c r="F18" s="15" t="inlineStr">
        <is>
          <t>–</t>
        </is>
      </c>
      <c r="G18" s="15" t="inlineStr">
        <is>
          <t>–</t>
        </is>
      </c>
      <c r="H18" s="15" t="inlineStr">
        <is>
          <t>–</t>
        </is>
      </c>
      <c r="I18" s="15" t="inlineStr">
        <is>
          <t>–</t>
        </is>
      </c>
      <c r="J18" s="25">
        <f>IFERROR(VLOOKUP(C18,'Datos de cambio'!$B3:$E29,4,0)+VLOOKUP(D18,'Datos de cambio'!$B3:$E29,4,0)+VLOOKUP(E18,'Datos de cambio'!$B3:$E29,4,0)+VLOOKUP(F18,'Datos de cambio'!$B3:$E29,4,0)+VLOOKUP(G18,'Datos de cambio'!$B3:$E29,4,0)+VLOOKUP(H18,'Datos de cambio'!$B3:$E29,4,0)+VLOOKUP(I18,'Datos de cambio'!$B3:E$29,4,0),"")</f>
        <v/>
      </c>
      <c r="K18" s="50">
        <f>IFERROR(VLOOKUP(B18,'s de empleados con tasa de pago'!$B$3:$C$22,2),"")</f>
        <v/>
      </c>
      <c r="L18" s="51">
        <f>IFERROR(J18*K18,"")</f>
        <v/>
      </c>
      <c r="M18" s="8" t="n"/>
      <c r="N18" s="8" t="n"/>
      <c r="O18" s="8" t="n"/>
    </row>
    <row r="19" ht="22" customHeight="1">
      <c r="B19" s="15" t="n"/>
      <c r="C19" s="15" t="inlineStr">
        <is>
          <t>–</t>
        </is>
      </c>
      <c r="D19" s="15" t="inlineStr">
        <is>
          <t>–</t>
        </is>
      </c>
      <c r="E19" s="15" t="inlineStr">
        <is>
          <t>–</t>
        </is>
      </c>
      <c r="F19" s="15" t="inlineStr">
        <is>
          <t>–</t>
        </is>
      </c>
      <c r="G19" s="15" t="inlineStr">
        <is>
          <t>–</t>
        </is>
      </c>
      <c r="H19" s="15" t="inlineStr">
        <is>
          <t>–</t>
        </is>
      </c>
      <c r="I19" s="15" t="inlineStr">
        <is>
          <t>–</t>
        </is>
      </c>
      <c r="J19" s="25">
        <f>IFERROR(VLOOKUP(C19,'Datos de cambio'!$B3:$E29,4,0)+VLOOKUP(D19,'Datos de cambio'!$B3:$E29,4,0)+VLOOKUP(E19,'Datos de cambio'!$B3:$E29,4,0)+VLOOKUP(F19,'Datos de cambio'!$B3:$E29,4,0)+VLOOKUP(G19,'Datos de cambio'!$B3:$E29,4,0)+VLOOKUP(H19,'Datos de cambio'!$B3:$E29,4,0)+VLOOKUP(I19,'Datos de cambio'!$B3:E$29,4,0),"")</f>
        <v/>
      </c>
      <c r="K19" s="50">
        <f>IFERROR(VLOOKUP(B19,'s de empleados con tasa de pago'!$B$3:$C$22,2),"")</f>
        <v/>
      </c>
      <c r="L19" s="51">
        <f>IFERROR(J19*K19,"")</f>
        <v/>
      </c>
      <c r="M19" s="8" t="n"/>
      <c r="N19" s="8" t="n"/>
      <c r="O19" s="8" t="n"/>
    </row>
    <row r="20" ht="22" customHeight="1">
      <c r="B20" s="15" t="n"/>
      <c r="C20" s="15" t="inlineStr">
        <is>
          <t>–</t>
        </is>
      </c>
      <c r="D20" s="15" t="inlineStr">
        <is>
          <t>–</t>
        </is>
      </c>
      <c r="E20" s="15" t="inlineStr">
        <is>
          <t>–</t>
        </is>
      </c>
      <c r="F20" s="15" t="inlineStr">
        <is>
          <t>–</t>
        </is>
      </c>
      <c r="G20" s="15" t="inlineStr">
        <is>
          <t>–</t>
        </is>
      </c>
      <c r="H20" s="15" t="inlineStr">
        <is>
          <t>–</t>
        </is>
      </c>
      <c r="I20" s="15" t="inlineStr">
        <is>
          <t>–</t>
        </is>
      </c>
      <c r="J20" s="25">
        <f>IFERROR(VLOOKUP(C20,'Datos de cambio'!$B3:$E29,4,0)+VLOOKUP(D20,'Datos de cambio'!$B3:$E29,4,0)+VLOOKUP(E20,'Datos de cambio'!$B3:$E29,4,0)+VLOOKUP(F20,'Datos de cambio'!$B3:$E29,4,0)+VLOOKUP(G20,'Datos de cambio'!$B3:$E29,4,0)+VLOOKUP(H20,'Datos de cambio'!$B3:$E29,4,0)+VLOOKUP(I20,'Datos de cambio'!$B3:E$29,4,0),"")</f>
        <v/>
      </c>
      <c r="K20" s="50">
        <f>IFERROR(VLOOKUP(B20,'s de empleados con tasa de pago'!$B$3:$C$22,2),"")</f>
        <v/>
      </c>
      <c r="L20" s="51">
        <f>IFERROR(J20*K20,"")</f>
        <v/>
      </c>
      <c r="M20" s="8" t="n"/>
      <c r="N20" s="8" t="n"/>
      <c r="O20" s="8" t="n"/>
    </row>
    <row r="21" ht="22" customHeight="1">
      <c r="B21" s="15" t="n"/>
      <c r="C21" s="15" t="inlineStr">
        <is>
          <t>–</t>
        </is>
      </c>
      <c r="D21" s="15" t="inlineStr">
        <is>
          <t>–</t>
        </is>
      </c>
      <c r="E21" s="15" t="inlineStr">
        <is>
          <t>–</t>
        </is>
      </c>
      <c r="F21" s="15" t="inlineStr">
        <is>
          <t>–</t>
        </is>
      </c>
      <c r="G21" s="15" t="inlineStr">
        <is>
          <t>–</t>
        </is>
      </c>
      <c r="H21" s="15" t="inlineStr">
        <is>
          <t>–</t>
        </is>
      </c>
      <c r="I21" s="15" t="inlineStr">
        <is>
          <t>–</t>
        </is>
      </c>
      <c r="J21" s="25">
        <f>IFERROR(VLOOKUP(C21,'Datos de cambio'!$B3:$E29,4,0)+VLOOKUP(D21,'Datos de cambio'!$B3:$E29,4,0)+VLOOKUP(E21,'Datos de cambio'!$B3:$E29,4,0)+VLOOKUP(F21,'Datos de cambio'!$B3:$E29,4,0)+VLOOKUP(G21,'Datos de cambio'!$B3:$E29,4,0)+VLOOKUP(H21,'Datos de cambio'!$B3:$E29,4,0)+VLOOKUP(I21,'Datos de cambio'!$B3:E$29,4,0),"")</f>
        <v/>
      </c>
      <c r="K21" s="50">
        <f>IFERROR(VLOOKUP(B21,'s de empleados con tasa de pago'!$B$3:$C$22,2),"")</f>
        <v/>
      </c>
      <c r="L21" s="51">
        <f>IFERROR(J21*K21,"")</f>
        <v/>
      </c>
      <c r="M21" s="8" t="n"/>
      <c r="N21" s="8" t="n"/>
      <c r="O21" s="8" t="n"/>
    </row>
    <row r="22" ht="22" customHeight="1" thickBot="1">
      <c r="B22" s="29" t="n"/>
      <c r="C22" s="29" t="inlineStr">
        <is>
          <t>–</t>
        </is>
      </c>
      <c r="D22" s="29" t="inlineStr">
        <is>
          <t>–</t>
        </is>
      </c>
      <c r="E22" s="29" t="inlineStr">
        <is>
          <t>–</t>
        </is>
      </c>
      <c r="F22" s="29" t="inlineStr">
        <is>
          <t>–</t>
        </is>
      </c>
      <c r="G22" s="29" t="inlineStr">
        <is>
          <t>–</t>
        </is>
      </c>
      <c r="H22" s="29" t="inlineStr">
        <is>
          <t>–</t>
        </is>
      </c>
      <c r="I22" s="29" t="inlineStr">
        <is>
          <t>–</t>
        </is>
      </c>
      <c r="J22" s="30">
        <f>IFERROR(VLOOKUP(C22,'Datos de cambio'!$B3:$E29,4,0)+VLOOKUP(D22,'Datos de cambio'!$B3:$E29,4,0)+VLOOKUP(E22,'Datos de cambio'!$B3:$E29,4,0)+VLOOKUP(F22,'Datos de cambio'!$B3:$E29,4,0)+VLOOKUP(G22,'Datos de cambio'!$B3:$E29,4,0)+VLOOKUP(H22,'Datos de cambio'!$B3:$E29,4,0)+VLOOKUP(I22,'Datos de cambio'!$B3:E$29,4,0),"")</f>
        <v/>
      </c>
      <c r="K22" s="52">
        <f>IFERROR(VLOOKUP(B22,'s de empleados con tasa de pago'!$B$3:$C$22,2),"")</f>
        <v/>
      </c>
      <c r="L22" s="53">
        <f>IFERROR(J22*K22,"")</f>
        <v/>
      </c>
      <c r="M22" s="8" t="n"/>
      <c r="N22" s="8" t="n"/>
      <c r="O22" s="8" t="n"/>
    </row>
    <row r="23" ht="25" customFormat="1" customHeight="1" s="9" thickBot="1">
      <c r="B23" s="11" t="n"/>
      <c r="C23" s="11" t="n"/>
      <c r="D23" s="11" t="n"/>
      <c r="E23" s="11" t="n"/>
      <c r="F23" s="11" t="n"/>
      <c r="G23" s="11" t="n"/>
      <c r="H23" s="11" t="n"/>
      <c r="I23" s="11" t="n"/>
      <c r="J23" s="44" t="n"/>
      <c r="K23" s="45" t="inlineStr">
        <is>
          <t>COSTO TOTAL</t>
        </is>
      </c>
      <c r="L23" s="54">
        <f>SUM(L8:L11)</f>
        <v/>
      </c>
      <c r="M23" s="10" t="n"/>
      <c r="N23" s="10" t="n"/>
      <c r="O23" s="10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</row>
    <row r="25" ht="50" customHeight="1">
      <c r="A25" s="2" t="n"/>
      <c r="B25" s="55" t="inlineStr">
        <is>
          <t>HAGA CLIC AQUÍ PARA CREAR EN SMARTSHEET</t>
        </is>
      </c>
    </row>
    <row r="26"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</row>
    <row r="27"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</row>
  </sheetData>
  <mergeCells count="2">
    <mergeCell ref="B3:L3"/>
    <mergeCell ref="B25:L25"/>
  </mergeCell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7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E29"/>
  <sheetViews>
    <sheetView showGridLines="0" workbookViewId="0">
      <selection activeCell="B11" sqref="B11"/>
    </sheetView>
  </sheetViews>
  <sheetFormatPr baseColWidth="8" defaultColWidth="10.83203125" defaultRowHeight="18.5"/>
  <cols>
    <col width="3.33203125" customWidth="1" style="7" min="1" max="1"/>
    <col width="15.83203125" customWidth="1" style="7" min="2" max="2"/>
    <col width="14.83203125" customWidth="1" style="7" min="3" max="5"/>
    <col width="3.33203125" customWidth="1" style="7" min="6" max="6"/>
    <col width="10.83203125" customWidth="1" style="7" min="7" max="16384"/>
  </cols>
  <sheetData>
    <row r="1" ht="35" customHeight="1">
      <c r="B1" s="43" t="inlineStr">
        <is>
          <t>DATOS DE DESPLAZAMIENTO</t>
        </is>
      </c>
    </row>
    <row r="2" ht="18" customHeight="1">
      <c r="B2" s="34" t="inlineStr">
        <is>
          <t>SHIFT_TYPE</t>
        </is>
      </c>
      <c r="C2" s="35" t="inlineStr">
        <is>
          <t>EMPEZAR</t>
        </is>
      </c>
      <c r="D2" s="35" t="inlineStr">
        <is>
          <t>FIN</t>
        </is>
      </c>
      <c r="E2" s="35" t="inlineStr">
        <is>
          <t>HORAS</t>
        </is>
      </c>
    </row>
    <row r="3" ht="22" customFormat="1" customHeight="1" s="40">
      <c r="B3" s="19" t="inlineStr">
        <is>
          <t>Tarde</t>
        </is>
      </c>
      <c r="C3" s="56" t="n">
        <v>0.5</v>
      </c>
      <c r="D3" s="56" t="n">
        <v>0.8333333333333334</v>
      </c>
      <c r="E3" s="42" t="n">
        <v>8</v>
      </c>
    </row>
    <row r="4" ht="22" customFormat="1" customHeight="1" s="40">
      <c r="B4" s="19" t="inlineStr">
        <is>
          <t>Día</t>
        </is>
      </c>
      <c r="C4" s="56" t="n">
        <v>0.3333333333333333</v>
      </c>
      <c r="D4" s="56" t="n">
        <v>0.6666666666666666</v>
      </c>
      <c r="E4" s="42" t="n">
        <v>8</v>
      </c>
    </row>
    <row r="5" ht="22" customFormat="1" customHeight="1" s="40">
      <c r="B5" s="19" t="inlineStr">
        <is>
          <t>Noche</t>
        </is>
      </c>
      <c r="C5" s="56" t="n">
        <v>0.6666666666666666</v>
      </c>
      <c r="D5" s="57" t="n">
        <v>-1</v>
      </c>
      <c r="E5" s="42" t="n">
        <v>8</v>
      </c>
    </row>
    <row r="6" ht="22" customFormat="1" customHeight="1" s="40">
      <c r="B6" s="19" t="inlineStr">
        <is>
          <t>Medio tiempo</t>
        </is>
      </c>
      <c r="C6" s="56" t="n">
        <v>0.3333333333333333</v>
      </c>
      <c r="D6" s="56" t="n">
        <v>0.5</v>
      </c>
      <c r="E6" s="42" t="n">
        <v>4</v>
      </c>
    </row>
    <row r="7" ht="22" customFormat="1" customHeight="1" s="40">
      <c r="B7" s="19" t="inlineStr">
        <is>
          <t>Noche</t>
        </is>
      </c>
      <c r="C7" s="57" t="n">
        <v>-1</v>
      </c>
      <c r="D7" s="56" t="n">
        <v>0.3333333333333333</v>
      </c>
      <c r="E7" s="42" t="n">
        <v>8</v>
      </c>
    </row>
    <row r="8" ht="22" customFormat="1" customHeight="1" s="40">
      <c r="B8" s="19" t="inlineStr">
        <is>
          <t>Cambio de swing</t>
        </is>
      </c>
      <c r="C8" s="56" t="n">
        <v>0.6666666666666666</v>
      </c>
      <c r="D8" s="56" t="n">
        <v>0.8958333333333334</v>
      </c>
      <c r="E8" s="42" t="n">
        <v>5.5</v>
      </c>
    </row>
    <row r="9" ht="22" customFormat="1" customHeight="1" s="40">
      <c r="B9" s="19" t="inlineStr">
        <is>
          <t>Vacaciones</t>
        </is>
      </c>
      <c r="C9" s="56" t="n">
        <v>0.3333333333333333</v>
      </c>
      <c r="D9" s="56" t="n">
        <v>0.6666666666666666</v>
      </c>
      <c r="E9" s="42" t="n">
        <v>8</v>
      </c>
    </row>
    <row r="10" ht="22" customFormat="1" customHeight="1" s="40">
      <c r="B10" s="19" t="inlineStr">
        <is>
          <t>Apagado</t>
        </is>
      </c>
      <c r="C10" s="41" t="n"/>
      <c r="D10" s="41" t="n"/>
      <c r="E10" s="42" t="n">
        <v>0</v>
      </c>
    </row>
    <row r="11" ht="22" customFormat="1" customHeight="1" s="40">
      <c r="B11" s="19" t="n"/>
      <c r="C11" s="41" t="n"/>
      <c r="D11" s="41" t="n"/>
      <c r="E11" s="42" t="n">
        <v>0</v>
      </c>
    </row>
    <row r="12" ht="22" customFormat="1" customHeight="1" s="40">
      <c r="B12" s="19" t="n"/>
      <c r="C12" s="41" t="n"/>
      <c r="D12" s="41" t="n"/>
      <c r="E12" s="42" t="n">
        <v>0</v>
      </c>
    </row>
    <row r="13" ht="22" customFormat="1" customHeight="1" s="40">
      <c r="B13" s="19" t="n"/>
      <c r="C13" s="41" t="n"/>
      <c r="D13" s="41" t="n"/>
      <c r="E13" s="42" t="n">
        <v>0</v>
      </c>
    </row>
    <row r="14" ht="22" customFormat="1" customHeight="1" s="40">
      <c r="B14" s="19" t="n"/>
      <c r="C14" s="41" t="n"/>
      <c r="D14" s="41" t="n"/>
      <c r="E14" s="42" t="n">
        <v>0</v>
      </c>
    </row>
    <row r="15" ht="22" customFormat="1" customHeight="1" s="40">
      <c r="B15" s="19" t="n"/>
      <c r="C15" s="41" t="n"/>
      <c r="D15" s="41" t="n"/>
      <c r="E15" s="42" t="n">
        <v>0</v>
      </c>
    </row>
    <row r="16" ht="22" customFormat="1" customHeight="1" s="40">
      <c r="B16" s="19" t="n"/>
      <c r="C16" s="41" t="n"/>
      <c r="D16" s="41" t="n"/>
      <c r="E16" s="42" t="n">
        <v>0</v>
      </c>
    </row>
    <row r="17" ht="22" customFormat="1" customHeight="1" s="40">
      <c r="B17" s="19" t="n"/>
      <c r="C17" s="41" t="n"/>
      <c r="D17" s="41" t="n"/>
      <c r="E17" s="42" t="n">
        <v>0</v>
      </c>
    </row>
    <row r="18" ht="22" customFormat="1" customHeight="1" s="40">
      <c r="B18" s="19" t="n"/>
      <c r="C18" s="41" t="n"/>
      <c r="D18" s="41" t="n"/>
      <c r="E18" s="42" t="n">
        <v>0</v>
      </c>
    </row>
    <row r="19" ht="22" customFormat="1" customHeight="1" s="40">
      <c r="B19" s="19" t="n"/>
      <c r="C19" s="41" t="n"/>
      <c r="D19" s="41" t="n"/>
      <c r="E19" s="42" t="n">
        <v>0</v>
      </c>
    </row>
    <row r="20" ht="22" customFormat="1" customHeight="1" s="40">
      <c r="B20" s="19" t="n"/>
      <c r="C20" s="41" t="n"/>
      <c r="D20" s="41" t="n"/>
      <c r="E20" s="42" t="n">
        <v>0</v>
      </c>
    </row>
    <row r="21" ht="22" customFormat="1" customHeight="1" s="40">
      <c r="B21" s="19" t="n"/>
      <c r="C21" s="41" t="n"/>
      <c r="D21" s="41" t="n"/>
      <c r="E21" s="42" t="n">
        <v>0</v>
      </c>
    </row>
    <row r="22" ht="22" customFormat="1" customHeight="1" s="40">
      <c r="B22" s="19" t="n"/>
      <c r="C22" s="41" t="n"/>
      <c r="D22" s="41" t="n"/>
      <c r="E22" s="42" t="n">
        <v>0</v>
      </c>
    </row>
    <row r="23" ht="22" customFormat="1" customHeight="1" s="40">
      <c r="B23" s="19" t="n"/>
      <c r="C23" s="41" t="n"/>
      <c r="D23" s="41" t="n"/>
      <c r="E23" s="42" t="n">
        <v>0</v>
      </c>
    </row>
    <row r="24" ht="22" customFormat="1" customHeight="1" s="40">
      <c r="B24" s="19" t="n"/>
      <c r="C24" s="41" t="n"/>
      <c r="D24" s="41" t="n"/>
      <c r="E24" s="42" t="n">
        <v>0</v>
      </c>
    </row>
    <row r="25" ht="22" customFormat="1" customHeight="1" s="40">
      <c r="B25" s="19" t="n"/>
      <c r="C25" s="41" t="n"/>
      <c r="D25" s="41" t="n"/>
      <c r="E25" s="42" t="n">
        <v>0</v>
      </c>
    </row>
    <row r="26" ht="22" customFormat="1" customHeight="1" s="40">
      <c r="B26" s="19" t="n"/>
      <c r="C26" s="41" t="n"/>
      <c r="D26" s="41" t="n"/>
      <c r="E26" s="42" t="n">
        <v>0</v>
      </c>
    </row>
    <row r="27" ht="22" customFormat="1" customHeight="1" s="40">
      <c r="B27" s="19" t="n"/>
      <c r="C27" s="41" t="n"/>
      <c r="D27" s="41" t="n"/>
      <c r="E27" s="42" t="n">
        <v>0</v>
      </c>
    </row>
    <row r="28" ht="22" customFormat="1" customHeight="1" s="40">
      <c r="B28" s="19" t="n"/>
      <c r="C28" s="41" t="n"/>
      <c r="D28" s="41" t="n"/>
      <c r="E28" s="42" t="n">
        <v>0</v>
      </c>
    </row>
    <row r="29" ht="22" customFormat="1" customHeight="1" s="40">
      <c r="B29" s="19" t="inlineStr">
        <is>
          <t>–</t>
        </is>
      </c>
      <c r="C29" s="41" t="n"/>
      <c r="D29" s="41" t="n"/>
      <c r="E29" s="42" t="n">
        <v>0</v>
      </c>
    </row>
  </sheetData>
  <autoFilter ref="B2:E20"/>
  <pageMargins left="0.3" right="0.3" top="0.3" bottom="0.3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F29"/>
  <sheetViews>
    <sheetView showGridLines="0" workbookViewId="0">
      <selection activeCell="C7" sqref="C7"/>
    </sheetView>
  </sheetViews>
  <sheetFormatPr baseColWidth="8" defaultColWidth="10.6640625" defaultRowHeight="15.5"/>
  <cols>
    <col width="3.33203125" customWidth="1" min="1" max="1"/>
    <col width="30.83203125" customWidth="1" min="2" max="2"/>
    <col width="20.33203125" customWidth="1" min="3" max="3"/>
    <col width="3.33203125" customWidth="1" min="4" max="4"/>
    <col width="20.5" customWidth="1" min="6" max="6"/>
    <col width="15.5" customWidth="1" min="7" max="7"/>
    <col width="6.1640625" customWidth="1" min="8" max="10"/>
    <col width="6.6640625" customWidth="1" min="11" max="11"/>
    <col width="10.6640625" customWidth="1" min="12" max="12"/>
    <col width="16.33203125" bestFit="1" customWidth="1" min="13" max="13"/>
    <col width="10.1640625" customWidth="1" min="14" max="14"/>
    <col width="8.83203125" customWidth="1" min="15" max="15"/>
    <col width="11.33203125" bestFit="1" customWidth="1" min="16" max="16"/>
    <col width="10.6640625" customWidth="1" min="17" max="17"/>
  </cols>
  <sheetData>
    <row r="1" ht="35" customFormat="1" customHeight="1" s="7">
      <c r="B1" s="43" t="inlineStr">
        <is>
          <t>ID de empleado con TASA DE PAGO</t>
        </is>
      </c>
    </row>
    <row r="2" ht="18" customFormat="1" customHeight="1" s="38">
      <c r="B2" s="36" t="inlineStr">
        <is>
          <t>EMPLOYEE_ID</t>
        </is>
      </c>
      <c r="C2" s="37" t="inlineStr">
        <is>
          <t>PAY_RATE</t>
        </is>
      </c>
    </row>
    <row r="3" ht="22" customFormat="1" customHeight="1" s="38">
      <c r="B3" s="15" t="inlineStr">
        <is>
          <t>40587 - Nombre del empleado 1</t>
        </is>
      </c>
      <c r="C3" s="58" t="n">
        <v>23.14</v>
      </c>
    </row>
    <row r="4" ht="22" customFormat="1" customHeight="1" s="38">
      <c r="B4" s="15" t="inlineStr">
        <is>
          <t>42867 - Nombre del empleado 2</t>
        </is>
      </c>
      <c r="C4" s="58" t="n">
        <v>17.16</v>
      </c>
    </row>
    <row r="5" ht="22" customFormat="1" customHeight="1" s="38">
      <c r="B5" s="15" t="inlineStr">
        <is>
          <t>49862 - Nombre del empleado 3</t>
        </is>
      </c>
      <c r="C5" s="58" t="n">
        <v>25.33</v>
      </c>
    </row>
    <row r="6" ht="22" customFormat="1" customHeight="1" s="38">
      <c r="B6" s="15" t="inlineStr">
        <is>
          <t>52186 - Nombre del empleado 4</t>
        </is>
      </c>
      <c r="C6" s="58" t="n">
        <v>32.42</v>
      </c>
    </row>
    <row r="7" ht="22" customFormat="1" customHeight="1" s="38">
      <c r="B7" s="15" t="n"/>
      <c r="C7" s="58" t="n"/>
    </row>
    <row r="8" ht="22" customFormat="1" customHeight="1" s="38">
      <c r="B8" s="15" t="n"/>
      <c r="C8" s="58" t="n"/>
    </row>
    <row r="9" ht="22" customFormat="1" customHeight="1" s="38">
      <c r="B9" s="15" t="n"/>
      <c r="C9" s="58" t="n"/>
    </row>
    <row r="10" ht="22" customFormat="1" customHeight="1" s="38">
      <c r="B10" s="15" t="n"/>
      <c r="C10" s="58" t="n"/>
    </row>
    <row r="11" ht="22" customFormat="1" customHeight="1" s="38">
      <c r="B11" s="15" t="n"/>
      <c r="C11" s="58" t="n"/>
      <c r="F11" s="39" t="n"/>
    </row>
    <row r="12" ht="22" customFormat="1" customHeight="1" s="38">
      <c r="B12" s="15" t="n"/>
      <c r="C12" s="58" t="n"/>
      <c r="F12" s="39" t="n"/>
    </row>
    <row r="13" ht="22" customFormat="1" customHeight="1" s="38">
      <c r="B13" s="15" t="n"/>
      <c r="C13" s="58" t="n"/>
      <c r="F13" s="39" t="n"/>
    </row>
    <row r="14" ht="22" customFormat="1" customHeight="1" s="38">
      <c r="B14" s="19" t="n"/>
      <c r="C14" s="59" t="n"/>
      <c r="F14" s="39" t="n"/>
    </row>
    <row r="15" ht="22" customFormat="1" customHeight="1" s="38">
      <c r="B15" s="15" t="n"/>
      <c r="C15" s="58" t="n"/>
      <c r="F15" s="39" t="n"/>
    </row>
    <row r="16" ht="22" customFormat="1" customHeight="1" s="38">
      <c r="B16" s="15" t="n"/>
      <c r="C16" s="58" t="n"/>
      <c r="F16" s="39" t="n"/>
    </row>
    <row r="17" ht="22" customFormat="1" customHeight="1" s="38">
      <c r="B17" s="15" t="n"/>
      <c r="C17" s="58" t="n"/>
    </row>
    <row r="18" ht="22" customFormat="1" customHeight="1" s="38">
      <c r="B18" s="15" t="n"/>
      <c r="C18" s="58" t="n"/>
    </row>
    <row r="19" ht="22" customFormat="1" customHeight="1" s="38">
      <c r="B19" s="15" t="n"/>
      <c r="C19" s="58" t="n"/>
    </row>
    <row r="20" ht="22" customFormat="1" customHeight="1" s="38">
      <c r="B20" s="15" t="n"/>
      <c r="C20" s="58" t="n"/>
    </row>
    <row r="21" ht="22" customFormat="1" customHeight="1" s="38">
      <c r="B21" s="15" t="n"/>
      <c r="C21" s="58" t="n"/>
    </row>
    <row r="22" ht="22" customFormat="1" customHeight="1" s="38">
      <c r="B22" s="19" t="n"/>
      <c r="C22" s="59" t="n"/>
    </row>
    <row r="23" ht="22" customFormat="1" customHeight="1" s="38">
      <c r="B23" s="19" t="n"/>
      <c r="C23" s="22" t="n"/>
    </row>
    <row r="24" ht="22" customFormat="1" customHeight="1" s="38">
      <c r="B24" s="19" t="n"/>
      <c r="C24" s="22" t="n"/>
    </row>
    <row r="25" ht="22" customFormat="1" customHeight="1" s="38">
      <c r="B25" s="19" t="n"/>
      <c r="C25" s="22" t="n"/>
    </row>
    <row r="26" ht="22" customFormat="1" customHeight="1" s="38">
      <c r="B26" s="19" t="n"/>
      <c r="C26" s="22" t="n"/>
    </row>
    <row r="27" ht="22" customFormat="1" customHeight="1" s="38">
      <c r="B27" s="19" t="n"/>
      <c r="C27" s="22" t="n"/>
    </row>
    <row r="28" ht="22" customFormat="1" customHeight="1" s="38">
      <c r="B28" s="19" t="n"/>
      <c r="C28" s="22" t="n"/>
    </row>
    <row r="29" ht="22" customFormat="1" customHeight="1" s="38">
      <c r="B29" s="19" t="n"/>
      <c r="C29" s="22" t="n"/>
    </row>
  </sheetData>
  <autoFilter ref="B2:C22"/>
  <pageMargins left="0.3" right="0.3" top="0.3" bottom="0.3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2020-07-14T20:40:38Z</dcterms:modified>
  <cp:lastModifiedBy>Alexandra Ragazhinskaya</cp:lastModifiedBy>
  <cp:lastPrinted>2020-07-12T15:32:09Z</cp:lastPrinted>
</cp:coreProperties>
</file>