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Informe diario de ventas" sheetId="1" state="visible" r:id="rId1"/>
    <sheet xmlns:r="http://schemas.openxmlformats.org/officeDocument/2006/relationships" name="Lista de inventario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basic">#REF!</definedName>
    <definedName name="budget">#REF!</definedName>
    <definedName name="commercial">#REF!</definedName>
    <definedName name="contract">#REF!</definedName>
    <definedName name="CORE_SF">'[1]ISO 27002 Info Security Check'!#REF!</definedName>
    <definedName name="delivery">#REF!</definedName>
    <definedName name="duration">#REF!</definedName>
    <definedName name="example">#REF!</definedName>
    <definedName name="financial">#REF!</definedName>
    <definedName name="GETS">#REF!</definedName>
    <definedName name="impact">#REF!</definedName>
    <definedName name="likelihood">#REF!</definedName>
    <definedName name="notes">#REF!</definedName>
    <definedName name="overall">#REF!</definedName>
    <definedName name="performance">#REF!</definedName>
    <definedName name="price">#REF!</definedName>
    <definedName name="rfp">#REF!</definedName>
    <definedName name="risk">#REF!</definedName>
    <definedName name="selection">#REF!</definedName>
    <definedName name="spec">#REF!</definedName>
    <definedName name="Type">'[2]Maintenance Work Order'!#REF!</definedName>
    <definedName name="unspsc">#REF!</definedName>
    <definedName name="valHighlight" localSheetId="2">#REF!</definedName>
    <definedName name="valHighlight">'Lista de inventario'!#REF!</definedName>
    <definedName name="_xlnm.Print_Area" localSheetId="0">'Informe diario de ventas'!$B$2:$J$108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&quot;$&quot;#,##0.00"/>
    <numFmt numFmtId="165" formatCode="[$-F800]dddd\,\ mmmm\ dd\,\ yyyy"/>
  </numFmts>
  <fonts count="17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Arial"/>
      <family val="2"/>
      <color theme="0"/>
      <sz val="12"/>
    </font>
    <font>
      <name val="Century Gothic"/>
      <family val="1"/>
      <b val="1"/>
      <color theme="1" tint="0.3499862666707358"/>
      <sz val="22"/>
    </font>
    <font>
      <name val="Arial"/>
      <family val="2"/>
      <sz val="12"/>
    </font>
    <font>
      <name val="Calibri"/>
      <family val="2"/>
      <sz val="12"/>
      <scheme val="minor"/>
    </font>
    <font>
      <name val="Century Gothic"/>
      <family val="1"/>
      <sz val="10"/>
    </font>
    <font>
      <name val="Arial"/>
      <family val="2"/>
      <b val="1"/>
      <sz val="26"/>
    </font>
    <font>
      <name val="Century Gothic"/>
      <family val="1"/>
      <sz val="12"/>
    </font>
    <font>
      <name val="Century Gothic"/>
      <family val="1"/>
      <sz val="13"/>
    </font>
    <font>
      <name val="Century Gothic"/>
      <family val="1"/>
      <sz val="11"/>
    </font>
    <font>
      <name val="Century Gothic"/>
      <family val="1"/>
      <color theme="1"/>
      <sz val="13"/>
    </font>
    <font>
      <name val="Century Gothic"/>
      <family val="1"/>
      <color theme="1"/>
      <sz val="11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64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center"/>
    </xf>
    <xf numFmtId="0" fontId="2" fillId="0" borderId="0" applyAlignment="1" pivotButton="0" quotePrefix="0" xfId="0">
      <alignment horizontal="center" vertical="center" wrapText="1"/>
    </xf>
    <xf numFmtId="0" fontId="1" fillId="0" borderId="0" applyAlignment="1" pivotButton="0" quotePrefix="0" xfId="0">
      <alignment vertical="center"/>
    </xf>
    <xf numFmtId="0" fontId="3" fillId="2" borderId="0" applyAlignment="1" pivotButton="0" quotePrefix="0" xfId="0">
      <alignment vertical="center"/>
    </xf>
    <xf numFmtId="0" fontId="5" fillId="0" borderId="0" pivotButton="0" quotePrefix="0" xfId="0"/>
    <xf numFmtId="0" fontId="6" fillId="2" borderId="0" applyAlignment="1" pivotButton="0" quotePrefix="0" xfId="0">
      <alignment wrapText="1"/>
    </xf>
    <xf numFmtId="0" fontId="6" fillId="0" borderId="0" applyAlignment="1" pivotButton="0" quotePrefix="0" xfId="0">
      <alignment wrapText="1"/>
    </xf>
    <xf numFmtId="0" fontId="4" fillId="0" borderId="0" pivotButton="0" quotePrefix="0" xfId="0"/>
    <xf numFmtId="0" fontId="7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center"/>
    </xf>
    <xf numFmtId="0" fontId="8" fillId="0" borderId="0" applyAlignment="1" pivotButton="0" quotePrefix="0" xfId="0">
      <alignment vertical="top"/>
    </xf>
    <xf numFmtId="0" fontId="8" fillId="0" borderId="0" pivotButton="0" quotePrefix="0" xfId="0"/>
    <xf numFmtId="0" fontId="8" fillId="0" borderId="0" pivotButton="0" quotePrefix="0" xfId="0"/>
    <xf numFmtId="164" fontId="9" fillId="0" borderId="0" applyAlignment="1" pivotButton="0" quotePrefix="0" xfId="0">
      <alignment vertical="center"/>
    </xf>
    <xf numFmtId="164" fontId="9" fillId="0" borderId="3" applyAlignment="1" pivotButton="0" quotePrefix="0" xfId="0">
      <alignment vertical="center"/>
    </xf>
    <xf numFmtId="0" fontId="6" fillId="0" borderId="1" applyAlignment="1" pivotButton="0" quotePrefix="0" xfId="0">
      <alignment horizontal="left" indent="1"/>
    </xf>
    <xf numFmtId="164" fontId="6" fillId="0" borderId="1" applyAlignment="1" pivotButton="0" quotePrefix="0" xfId="0">
      <alignment horizontal="right" indent="1"/>
    </xf>
    <xf numFmtId="164" fontId="6" fillId="0" borderId="5" applyAlignment="1" pivotButton="0" quotePrefix="0" xfId="0">
      <alignment horizontal="right" indent="1"/>
    </xf>
    <xf numFmtId="0" fontId="6" fillId="0" borderId="10" applyAlignment="1" pivotButton="0" quotePrefix="0" xfId="0">
      <alignment horizontal="left" indent="1"/>
    </xf>
    <xf numFmtId="164" fontId="6" fillId="0" borderId="10" applyAlignment="1" pivotButton="0" quotePrefix="0" xfId="0">
      <alignment horizontal="right" indent="1"/>
    </xf>
    <xf numFmtId="164" fontId="6" fillId="0" borderId="11" applyAlignment="1" pivotButton="0" quotePrefix="0" xfId="0">
      <alignment horizontal="right" indent="1"/>
    </xf>
    <xf numFmtId="0" fontId="6" fillId="0" borderId="4" applyAlignment="1" pivotButton="0" quotePrefix="0" xfId="0">
      <alignment horizontal="left" indent="1"/>
    </xf>
    <xf numFmtId="0" fontId="6" fillId="0" borderId="1" applyAlignment="1" pivotButton="0" quotePrefix="0" xfId="0">
      <alignment horizontal="center"/>
    </xf>
    <xf numFmtId="0" fontId="6" fillId="0" borderId="9" applyAlignment="1" pivotButton="0" quotePrefix="0" xfId="0">
      <alignment horizontal="left" indent="1"/>
    </xf>
    <xf numFmtId="0" fontId="6" fillId="0" borderId="10" applyAlignment="1" pivotButton="0" quotePrefix="0" xfId="0">
      <alignment horizontal="center"/>
    </xf>
    <xf numFmtId="164" fontId="6" fillId="0" borderId="4" applyAlignment="1" pivotButton="0" quotePrefix="0" xfId="0">
      <alignment horizontal="right" indent="1"/>
    </xf>
    <xf numFmtId="164" fontId="6" fillId="0" borderId="9" applyAlignment="1" pivotButton="0" quotePrefix="0" xfId="0">
      <alignment horizontal="right" indent="1"/>
    </xf>
    <xf numFmtId="9" fontId="6" fillId="0" borderId="13" applyAlignment="1" pivotButton="0" quotePrefix="0" xfId="0">
      <alignment horizontal="center"/>
    </xf>
    <xf numFmtId="9" fontId="6" fillId="0" borderId="14" applyAlignment="1" pivotButton="0" quotePrefix="0" xfId="0">
      <alignment horizontal="center"/>
    </xf>
    <xf numFmtId="0" fontId="13" fillId="0" borderId="0" pivotButton="0" quotePrefix="0" xfId="1"/>
    <xf numFmtId="0" fontId="1" fillId="0" borderId="15" applyAlignment="1" pivotButton="0" quotePrefix="0" xfId="1">
      <alignment horizontal="left" vertical="center" wrapText="1" indent="2"/>
    </xf>
    <xf numFmtId="49" fontId="12" fillId="0" borderId="4" applyAlignment="1" pivotButton="0" quotePrefix="0" xfId="0">
      <alignment horizontal="left" vertical="center" wrapText="1" indent="1"/>
    </xf>
    <xf numFmtId="49" fontId="12" fillId="0" borderId="1" applyAlignment="1" pivotButton="0" quotePrefix="0" xfId="0">
      <alignment horizontal="left" vertical="center" wrapText="1" indent="1"/>
    </xf>
    <xf numFmtId="164" fontId="12" fillId="0" borderId="5" applyAlignment="1" pivotButton="0" quotePrefix="0" xfId="0">
      <alignment horizontal="right" vertical="center" wrapText="1" indent="1"/>
    </xf>
    <xf numFmtId="49" fontId="12" fillId="0" borderId="4" applyAlignment="1" pivotButton="0" quotePrefix="0" xfId="0">
      <alignment vertical="center" wrapText="1"/>
    </xf>
    <xf numFmtId="49" fontId="12" fillId="0" borderId="1" applyAlignment="1" pivotButton="0" quotePrefix="0" xfId="0">
      <alignment vertical="center" wrapText="1"/>
    </xf>
    <xf numFmtId="164" fontId="12" fillId="0" borderId="5" applyAlignment="1" pivotButton="0" quotePrefix="0" xfId="0">
      <alignment horizontal="right" vertical="center" wrapText="1"/>
    </xf>
    <xf numFmtId="49" fontId="12" fillId="0" borderId="9" applyAlignment="1" pivotButton="0" quotePrefix="0" xfId="0">
      <alignment vertical="center" wrapText="1"/>
    </xf>
    <xf numFmtId="49" fontId="12" fillId="0" borderId="10" applyAlignment="1" pivotButton="0" quotePrefix="0" xfId="0">
      <alignment vertical="center" wrapText="1"/>
    </xf>
    <xf numFmtId="164" fontId="12" fillId="0" borderId="11" applyAlignment="1" pivotButton="0" quotePrefix="0" xfId="0">
      <alignment horizontal="right" vertical="center" wrapText="1"/>
    </xf>
    <xf numFmtId="0" fontId="12" fillId="4" borderId="6" applyAlignment="1" pivotButton="0" quotePrefix="0" xfId="0">
      <alignment horizontal="left" vertical="center" wrapText="1" indent="1"/>
    </xf>
    <xf numFmtId="0" fontId="12" fillId="4" borderId="7" applyAlignment="1" pivotButton="0" quotePrefix="0" xfId="0">
      <alignment horizontal="left" vertical="center" wrapText="1" indent="1"/>
    </xf>
    <xf numFmtId="0" fontId="12" fillId="4" borderId="8" applyAlignment="1" pivotButton="0" quotePrefix="0" xfId="0">
      <alignment horizontal="center" vertical="center" wrapText="1"/>
    </xf>
    <xf numFmtId="0" fontId="10" fillId="4" borderId="6" applyAlignment="1" pivotButton="0" quotePrefix="0" xfId="0">
      <alignment horizontal="left" vertical="center" indent="1"/>
    </xf>
    <xf numFmtId="0" fontId="10" fillId="4" borderId="7" applyAlignment="1" pivotButton="0" quotePrefix="0" xfId="0">
      <alignment horizontal="left" vertical="center" indent="1"/>
    </xf>
    <xf numFmtId="0" fontId="10" fillId="4" borderId="7" applyAlignment="1" pivotButton="0" quotePrefix="0" xfId="0">
      <alignment horizontal="center" vertical="center"/>
    </xf>
    <xf numFmtId="0" fontId="10" fillId="4" borderId="12" applyAlignment="1" pivotButton="0" quotePrefix="0" xfId="0">
      <alignment horizontal="center" vertical="center"/>
    </xf>
    <xf numFmtId="0" fontId="10" fillId="4" borderId="6" applyAlignment="1" pivotButton="0" quotePrefix="0" xfId="0">
      <alignment horizontal="center" vertical="center"/>
    </xf>
    <xf numFmtId="0" fontId="10" fillId="4" borderId="8" applyAlignment="1" pivotButton="0" quotePrefix="0" xfId="0">
      <alignment horizontal="center" vertical="center"/>
    </xf>
    <xf numFmtId="164" fontId="6" fillId="0" borderId="1" applyAlignment="1" pivotButton="0" quotePrefix="0" xfId="0">
      <alignment horizontal="center"/>
    </xf>
    <xf numFmtId="164" fontId="6" fillId="0" borderId="10" applyAlignment="1" pivotButton="0" quotePrefix="0" xfId="0">
      <alignment horizontal="center"/>
    </xf>
    <xf numFmtId="0" fontId="15" fillId="5" borderId="0" applyAlignment="1" pivotButton="0" quotePrefix="0" xfId="2">
      <alignment horizontal="center" vertical="center"/>
    </xf>
    <xf numFmtId="0" fontId="10" fillId="0" borderId="0" applyAlignment="1" pivotButton="0" quotePrefix="0" xfId="0">
      <alignment horizontal="right" vertical="center"/>
    </xf>
    <xf numFmtId="0" fontId="10" fillId="0" borderId="3" applyAlignment="1" pivotButton="0" quotePrefix="0" xfId="0">
      <alignment horizontal="right" vertical="center"/>
    </xf>
    <xf numFmtId="0" fontId="11" fillId="3" borderId="2" applyAlignment="1" pivotButton="0" quotePrefix="0" xfId="0">
      <alignment horizontal="left" vertical="center" wrapText="1" indent="1"/>
    </xf>
    <xf numFmtId="165" fontId="11" fillId="3" borderId="2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left"/>
    </xf>
    <xf numFmtId="0" fontId="10" fillId="0" borderId="0" pivotButton="0" quotePrefix="0" xfId="0"/>
    <xf numFmtId="0" fontId="10" fillId="0" borderId="0" applyAlignment="1" pivotButton="0" quotePrefix="0" xfId="0">
      <alignment horizontal="center"/>
    </xf>
    <xf numFmtId="0" fontId="0" fillId="0" borderId="17" pivotButton="0" quotePrefix="0" xfId="0"/>
    <xf numFmtId="0" fontId="0" fillId="0" borderId="3" pivotButton="0" quotePrefix="0" xfId="0"/>
    <xf numFmtId="0" fontId="16" fillId="6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dxfs count="26">
    <dxf>
      <font>
        <name val="Century Gothic"/>
        <family val="1"/>
        <strike val="0"/>
        <outline val="0"/>
        <shadow val="0"/>
        <condense val="0"/>
        <color theme="1"/>
        <extend val="0"/>
        <sz val="11"/>
        <vertAlign val="baseline"/>
      </font>
      <numFmt numFmtId="164" formatCode="&quot;$&quot;#,##0.00"/>
      <fill>
        <patternFill>
          <fgColor indexed="64"/>
          <bgColor auto="1"/>
        </patternFill>
      </fill>
      <alignment horizontal="right" vertical="center" wrapTex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1"/>
        <vertAlign val="baseline"/>
      </font>
      <numFmt numFmtId="30" formatCode="@"/>
      <fill>
        <patternFill>
          <fgColor indexed="64"/>
          <bgColor auto="1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1"/>
        <vertAlign val="baseline"/>
      </font>
      <numFmt numFmtId="30" formatCode="@"/>
      <fill>
        <patternFill>
          <fgColor indexed="64"/>
          <bgColor auto="1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1"/>
        <vertAlign val="baseline"/>
      </font>
      <numFmt numFmtId="30" formatCode="@"/>
      <fill>
        <patternFill>
          <fgColor indexed="64"/>
          <bgColor auto="1"/>
        </patternFill>
      </fill>
      <alignment horizontal="general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lor theme="1"/>
        <sz val="11"/>
        <vertAlign val="baseline"/>
      </font>
      <fill>
        <patternFill>
          <fgColor indexed="64"/>
          <bgColor auto="1"/>
        </patternFill>
      </fill>
      <alignment vertical="center"/>
    </dxf>
    <dxf>
      <border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1"/>
        <vertAlign val="baseline"/>
      </font>
      <fill>
        <patternFill patternType="solid">
          <fgColor indexed="64"/>
          <bgColor theme="3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164" formatCode="&quot;$&quot;#,##0.00"/>
      <fill>
        <patternFill>
          <fgColor indexed="64"/>
          <bgColor auto="1"/>
        </patternFill>
      </fill>
      <alignment horizontal="right" vertical="bottom" inden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164" formatCode="&quot;$&quot;#,##0.00"/>
      <fill>
        <patternFill>
          <fgColor indexed="64"/>
          <bgColor auto="1"/>
        </patternFill>
      </fill>
      <alignment horizontal="right" vertical="bottom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13" formatCode="0%"/>
      <fill>
        <patternFill>
          <fgColor indexed="64"/>
          <bgColor auto="1"/>
        </patternFill>
      </fill>
      <alignment horizontal="center" vertical="bottom"/>
      <border>
        <left style="thin">
          <color theme="0" tint="-0.249977111117893"/>
        </left>
        <right style="double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164" formatCode="&quot;$&quot;#,##0.00"/>
      <fill>
        <patternFill>
          <fgColor indexed="64"/>
          <bgColor auto="1"/>
        </patternFill>
      </fill>
      <alignment horizontal="right" vertical="bottom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>
          <fgColor indexed="64"/>
          <bgColor auto="1"/>
        </patternFill>
      </fill>
      <alignment horizontal="center" vertical="bottom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164" formatCode="&quot;$&quot;#,##0.00"/>
      <fill>
        <patternFill>
          <fgColor indexed="64"/>
          <bgColor auto="1"/>
        </patternFill>
      </fill>
      <alignment horizontal="center" vertical="bottom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0" formatCode="General"/>
      <fill>
        <patternFill>
          <fgColor indexed="64"/>
          <bgColor auto="1"/>
        </patternFill>
      </fill>
      <alignment horizontal="left" vertical="bottom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0" formatCode="General"/>
      <fill>
        <patternFill>
          <fgColor indexed="64"/>
          <bgColor auto="1"/>
        </patternFill>
      </fill>
      <alignment horizontal="left" vertical="bottom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>
          <fgColor indexed="64"/>
          <bgColor auto="1"/>
        </patternFill>
      </fill>
      <alignment horizontal="left" vertical="bottom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>
          <fgColor indexed="64"/>
          <bgColor auto="1"/>
        </patternFill>
      </fill>
    </dxf>
    <dxf>
      <border outline="0"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1"/>
        <vertAlign val="baseline"/>
      </font>
      <fill>
        <patternFill patternType="solid">
          <fgColor indexed="64"/>
          <bgColor theme="3" tint="0.7999816888943144"/>
        </patternFill>
      </fill>
      <alignment horizontal="center" vertical="center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ill>
        <patternFill>
          <bgColor rgb="FFEAEEF3"/>
        </patternFill>
      </fill>
    </dxf>
  </dxfs>
  <tableStyles count="1" defaultTableStyle="TableStyleMedium9" defaultPivotStyle="PivotStyleMedium7">
    <tableStyle name="Table Style 1" pivot="0" count="1">
      <tableStyleElement type="secondRowStripe" dxfId="25"/>
    </tableStyle>
  </tableStyles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ISO-27002-Information-Security-Guidelines-Checklist-Template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B8:J108" headerRowCount="1" totalsRowShown="0" headerRowDxfId="24" dataDxfId="22" headerRowBorderDxfId="23" tableBorderDxfId="21" totalsRowBorderDxfId="20">
  <autoFilter ref="B8:J108"/>
  <tableColumns count="9">
    <tableColumn id="1" name="ARTÍCULO NO" dataDxfId="19"/>
    <tableColumn id="2" name="NOMBRE DEL ARTÍCULO" dataDxfId="18">
      <calculatedColumnFormula>IFERROR(VLOOKUP(B9,InventoryList[],2,0),"–")</calculatedColumnFormula>
    </tableColumn>
    <tableColumn id="3" name="DESCRIPCIÓN DEL ARTÍCULO" dataDxfId="17">
      <calculatedColumnFormula>IFERROR(VLOOKUP(B9,InventoryList[],3,0),"–")</calculatedColumnFormula>
    </tableColumn>
    <tableColumn id="4" name="PRECIO" dataDxfId="16">
      <calculatedColumnFormula>IFERROR(VLOOKUP(B9,InventoryList[],4,0),"–")</calculatedColumnFormula>
    </tableColumn>
    <tableColumn id="5" name="QTY" dataDxfId="15"/>
    <tableColumn id="6" name="IMPORTE" dataDxfId="14">
      <calculatedColumnFormula>IFERROR(Table1[[#This Row],[PRECIO]]*Table1[[#This Row],[QTY]],"")</calculatedColumnFormula>
    </tableColumn>
    <tableColumn id="7" name="TASA IMPOSITIVA" dataDxfId="13"/>
    <tableColumn id="8" name="IMPUESTO" dataDxfId="12">
      <calculatedColumnFormula>IFERROR(Table1[[#This Row],[IMPORTE]]*Table1[[#This Row],[TASA IMPOSITIVA]],"")</calculatedColumnFormula>
    </tableColumn>
    <tableColumn id="9" name="TOTAL" dataDxfId="11">
      <calculatedColumnFormula>IFERROR(Table1[[#This Row],[IMPORTE]]+Table1[[#This Row],[IMPUESTO]],"")</calculatedColumnFormula>
    </tableColumn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id="2" name="InventoryList" displayName="InventoryList" ref="B2:E47" headerRowCount="1" totalsRowShown="0" headerRowDxfId="8" dataDxfId="6" headerRowBorderDxfId="7" tableBorderDxfId="5" totalsRowBorderDxfId="4">
  <autoFilter ref="B2:E47">
    <filterColumn colId="0" hiddenButton="1"/>
    <filterColumn colId="1" hiddenButton="1"/>
    <filterColumn colId="2" hiddenButton="1"/>
    <filterColumn colId="3" hiddenButton="1"/>
  </autoFilter>
  <sortState ref="B4:E48">
    <sortCondition ref="B3:B48"/>
  </sortState>
  <tableColumns count="4">
    <tableColumn id="1" name="ARTÍCULO NO" dataDxfId="3"/>
    <tableColumn id="2" name="NOMBRE DEL ARTÍCULO" dataDxfId="2"/>
    <tableColumn id="4" name="DESCRIPCIÓN" dataDxfId="1"/>
    <tableColumn id="5" name="PRECIO" dataDxfId="0"/>
  </tableColumns>
  <tableStyleInfo name="Table Style 1"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71&amp;utm_language=ES&amp;utm_source=integrated+content&amp;utm_campaign=/free-daily-schedule-templates&amp;utm_medium=ic+daily+sales+report+27171+es&amp;lpa=ic+daily+sales+report+27171+es&amp;lx=pQhW3PqqrwhJVef8td3gUgBAgeTPLDIL8TQRu558b7w" TargetMode="External" Id="rId1"/><Relationship Type="http://schemas.openxmlformats.org/officeDocument/2006/relationships/table" Target="/xl/tables/table1.xml" Id="rId2"/></Relationships>
</file>

<file path=xl/worksheets/_rels/sheet2.xml.rels><Relationships xmlns="http://schemas.openxmlformats.org/package/2006/relationships"><Relationship Type="http://schemas.openxmlformats.org/officeDocument/2006/relationships/table" Target="/xl/tables/table2.xm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IP110"/>
  <sheetViews>
    <sheetView showGridLines="0" tabSelected="1" workbookViewId="0">
      <pane ySplit="8" topLeftCell="A9" activePane="bottomLeft" state="frozen"/>
      <selection pane="bottomLeft" activeCell="B110" sqref="B110:J110"/>
    </sheetView>
  </sheetViews>
  <sheetFormatPr baseColWidth="8" defaultColWidth="10.83203125" defaultRowHeight="15.5"/>
  <cols>
    <col width="3.33203125" customWidth="1" style="9" min="1" max="1"/>
    <col width="12.5" customWidth="1" style="9" min="2" max="2"/>
    <col width="17.1640625" customWidth="1" style="9" min="3" max="3"/>
    <col width="24.83203125" customWidth="1" style="9" min="4" max="4"/>
    <col width="10.83203125" customWidth="1" style="11" min="5" max="5"/>
    <col width="9.83203125" customWidth="1" style="9" min="6" max="6"/>
    <col width="11.33203125" customWidth="1" style="9" min="7" max="7"/>
    <col width="11.5" customWidth="1" style="9" min="8" max="8"/>
    <col width="10.83203125" customWidth="1" style="9" min="9" max="9"/>
    <col width="16.1640625" customWidth="1" style="9" min="10" max="10"/>
    <col width="3.33203125" customWidth="1" style="9" min="11" max="11"/>
    <col width="10.83203125" customWidth="1" style="9" min="12" max="16384"/>
  </cols>
  <sheetData>
    <row r="1" ht="50" customFormat="1" customHeight="1" s="6"/>
    <row r="2" ht="42" customFormat="1" customHeight="1" s="8">
      <c r="A2" s="7" t="n"/>
      <c r="B2" s="5" t="inlineStr">
        <is>
          <t>PLANTILLA DE INFORME DE VENTAS DIARIO</t>
        </is>
      </c>
      <c r="C2" s="6" t="n"/>
      <c r="D2" s="6" t="n"/>
      <c r="E2" s="6" t="n"/>
      <c r="F2" s="7" t="n"/>
      <c r="G2" s="7" t="n"/>
      <c r="H2" s="7" t="n"/>
      <c r="I2" s="7" t="n"/>
      <c r="J2" s="7" t="n"/>
      <c r="K2" s="7" t="n"/>
      <c r="L2" s="7" t="n"/>
      <c r="M2" s="7" t="n"/>
      <c r="N2" s="7" t="n"/>
      <c r="O2" s="7" t="n"/>
      <c r="P2" s="7" t="n"/>
      <c r="Q2" s="7" t="n"/>
      <c r="R2" s="7" t="n"/>
      <c r="S2" s="7" t="n"/>
      <c r="T2" s="7" t="n"/>
      <c r="U2" s="7" t="n"/>
      <c r="V2" s="7" t="n"/>
      <c r="W2" s="7" t="n"/>
      <c r="X2" s="7" t="n"/>
      <c r="Y2" s="7" t="n"/>
      <c r="Z2" s="7" t="n"/>
      <c r="AA2" s="7" t="n"/>
      <c r="AB2" s="7" t="n"/>
      <c r="AC2" s="7" t="n"/>
      <c r="AD2" s="7" t="n"/>
      <c r="AE2" s="7" t="n"/>
      <c r="AF2" s="7" t="n"/>
      <c r="AG2" s="7" t="n"/>
      <c r="AH2" s="7" t="n"/>
      <c r="AI2" s="7" t="n"/>
      <c r="AJ2" s="7" t="n"/>
      <c r="AK2" s="7" t="n"/>
      <c r="AL2" s="7" t="n"/>
      <c r="AM2" s="7" t="n"/>
      <c r="AN2" s="7" t="n"/>
      <c r="AO2" s="7" t="n"/>
      <c r="AP2" s="7" t="n"/>
      <c r="AQ2" s="7" t="n"/>
      <c r="AR2" s="7" t="n"/>
      <c r="AS2" s="7" t="n"/>
      <c r="AT2" s="7" t="n"/>
      <c r="AU2" s="7" t="n"/>
      <c r="AV2" s="7" t="n"/>
      <c r="AW2" s="7" t="n"/>
      <c r="AX2" s="7" t="n"/>
      <c r="AY2" s="7" t="n"/>
      <c r="AZ2" s="7" t="n"/>
      <c r="BA2" s="7" t="n"/>
      <c r="BB2" s="7" t="n"/>
      <c r="BC2" s="7" t="n"/>
      <c r="BD2" s="7" t="n"/>
      <c r="BE2" s="7" t="n"/>
      <c r="BF2" s="7" t="n"/>
      <c r="BG2" s="7" t="n"/>
      <c r="BH2" s="7" t="n"/>
      <c r="BI2" s="7" t="n"/>
      <c r="BJ2" s="7" t="n"/>
      <c r="BK2" s="7" t="n"/>
      <c r="BL2" s="7" t="n"/>
      <c r="BM2" s="7" t="n"/>
      <c r="BN2" s="7" t="n"/>
      <c r="BO2" s="7" t="n"/>
      <c r="BP2" s="7" t="n"/>
      <c r="BQ2" s="7" t="n"/>
      <c r="BR2" s="7" t="n"/>
      <c r="BS2" s="7" t="n"/>
      <c r="BT2" s="7" t="n"/>
      <c r="BU2" s="7" t="n"/>
      <c r="BV2" s="7" t="n"/>
      <c r="BW2" s="7" t="n"/>
      <c r="BX2" s="7" t="n"/>
      <c r="BY2" s="7" t="n"/>
      <c r="BZ2" s="7" t="n"/>
      <c r="CA2" s="7" t="n"/>
      <c r="CB2" s="7" t="n"/>
      <c r="CC2" s="7" t="n"/>
      <c r="CD2" s="7" t="n"/>
      <c r="CE2" s="7" t="n"/>
      <c r="CF2" s="7" t="n"/>
      <c r="CG2" s="7" t="n"/>
      <c r="CH2" s="7" t="n"/>
      <c r="CI2" s="7" t="n"/>
      <c r="CJ2" s="7" t="n"/>
      <c r="CK2" s="7" t="n"/>
      <c r="CL2" s="7" t="n"/>
      <c r="CM2" s="7" t="n"/>
      <c r="CN2" s="7" t="n"/>
      <c r="CO2" s="7" t="n"/>
      <c r="CP2" s="7" t="n"/>
      <c r="CQ2" s="7" t="n"/>
      <c r="CR2" s="7" t="n"/>
      <c r="CS2" s="7" t="n"/>
      <c r="CT2" s="7" t="n"/>
      <c r="CU2" s="7" t="n"/>
      <c r="CV2" s="7" t="n"/>
      <c r="CW2" s="7" t="n"/>
      <c r="CX2" s="7" t="n"/>
      <c r="CY2" s="7" t="n"/>
      <c r="CZ2" s="7" t="n"/>
      <c r="DA2" s="7" t="n"/>
      <c r="DB2" s="7" t="n"/>
      <c r="DC2" s="7" t="n"/>
      <c r="DD2" s="7" t="n"/>
      <c r="DE2" s="7" t="n"/>
      <c r="DF2" s="7" t="n"/>
      <c r="DG2" s="7" t="n"/>
      <c r="DH2" s="7" t="n"/>
      <c r="DI2" s="7" t="n"/>
      <c r="DJ2" s="7" t="n"/>
      <c r="DK2" s="7" t="n"/>
      <c r="DL2" s="7" t="n"/>
      <c r="DM2" s="7" t="n"/>
      <c r="DN2" s="7" t="n"/>
      <c r="DO2" s="7" t="n"/>
      <c r="DP2" s="7" t="n"/>
      <c r="DQ2" s="7" t="n"/>
      <c r="DR2" s="7" t="n"/>
      <c r="DS2" s="7" t="n"/>
      <c r="DT2" s="7" t="n"/>
      <c r="DU2" s="7" t="n"/>
      <c r="DV2" s="7" t="n"/>
      <c r="DW2" s="7" t="n"/>
      <c r="DX2" s="7" t="n"/>
      <c r="DY2" s="7" t="n"/>
      <c r="DZ2" s="7" t="n"/>
      <c r="EA2" s="7" t="n"/>
      <c r="EB2" s="7" t="n"/>
      <c r="EC2" s="7" t="n"/>
      <c r="ED2" s="7" t="n"/>
      <c r="EE2" s="7" t="n"/>
      <c r="EF2" s="7" t="n"/>
      <c r="EG2" s="7" t="n"/>
      <c r="EH2" s="7" t="n"/>
      <c r="EI2" s="7" t="n"/>
      <c r="EJ2" s="7" t="n"/>
      <c r="EK2" s="7" t="n"/>
      <c r="EL2" s="7" t="n"/>
      <c r="EM2" s="7" t="n"/>
      <c r="EN2" s="7" t="n"/>
      <c r="EO2" s="7" t="n"/>
      <c r="EP2" s="7" t="n"/>
      <c r="EQ2" s="7" t="n"/>
      <c r="ER2" s="7" t="n"/>
      <c r="ES2" s="7" t="n"/>
      <c r="ET2" s="7" t="n"/>
      <c r="EU2" s="7" t="n"/>
      <c r="EV2" s="7" t="n"/>
      <c r="EW2" s="7" t="n"/>
      <c r="EX2" s="7" t="n"/>
      <c r="EY2" s="7" t="n"/>
      <c r="EZ2" s="7" t="n"/>
      <c r="FA2" s="7" t="n"/>
      <c r="FB2" s="7" t="n"/>
      <c r="FC2" s="7" t="n"/>
      <c r="FD2" s="7" t="n"/>
      <c r="FE2" s="7" t="n"/>
      <c r="FF2" s="7" t="n"/>
      <c r="FG2" s="7" t="n"/>
      <c r="FH2" s="7" t="n"/>
      <c r="FI2" s="7" t="n"/>
      <c r="FJ2" s="7" t="n"/>
      <c r="FK2" s="7" t="n"/>
      <c r="FL2" s="7" t="n"/>
      <c r="FM2" s="7" t="n"/>
      <c r="FN2" s="7" t="n"/>
      <c r="FO2" s="7" t="n"/>
      <c r="FP2" s="7" t="n"/>
      <c r="FQ2" s="7" t="n"/>
      <c r="FR2" s="7" t="n"/>
      <c r="FS2" s="7" t="n"/>
      <c r="FT2" s="7" t="n"/>
      <c r="FU2" s="7" t="n"/>
      <c r="FV2" s="7" t="n"/>
      <c r="FW2" s="7" t="n"/>
      <c r="FX2" s="7" t="n"/>
      <c r="FY2" s="7" t="n"/>
      <c r="FZ2" s="7" t="n"/>
      <c r="GA2" s="7" t="n"/>
      <c r="GB2" s="7" t="n"/>
      <c r="GC2" s="7" t="n"/>
      <c r="GD2" s="7" t="n"/>
      <c r="GE2" s="7" t="n"/>
      <c r="GF2" s="7" t="n"/>
      <c r="GG2" s="7" t="n"/>
      <c r="GH2" s="7" t="n"/>
      <c r="GI2" s="7" t="n"/>
      <c r="GJ2" s="7" t="n"/>
      <c r="GK2" s="7" t="n"/>
      <c r="GL2" s="7" t="n"/>
      <c r="GM2" s="7" t="n"/>
      <c r="GN2" s="7" t="n"/>
      <c r="GO2" s="7" t="n"/>
      <c r="GP2" s="7" t="n"/>
      <c r="GQ2" s="7" t="n"/>
      <c r="GR2" s="7" t="n"/>
      <c r="GS2" s="7" t="n"/>
      <c r="GT2" s="7" t="n"/>
      <c r="GU2" s="7" t="n"/>
      <c r="GV2" s="7" t="n"/>
      <c r="GW2" s="7" t="n"/>
      <c r="GX2" s="7" t="n"/>
      <c r="GY2" s="7" t="n"/>
      <c r="GZ2" s="7" t="n"/>
      <c r="HA2" s="7" t="n"/>
      <c r="HB2" s="7" t="n"/>
      <c r="HC2" s="7" t="n"/>
      <c r="HD2" s="7" t="n"/>
      <c r="HE2" s="7" t="n"/>
      <c r="HF2" s="7" t="n"/>
      <c r="HG2" s="7" t="n"/>
      <c r="HH2" s="7" t="n"/>
      <c r="HI2" s="7" t="n"/>
      <c r="HJ2" s="7" t="n"/>
      <c r="HK2" s="7" t="n"/>
      <c r="HL2" s="7" t="n"/>
      <c r="HM2" s="7" t="n"/>
      <c r="HN2" s="7" t="n"/>
      <c r="HO2" s="7" t="n"/>
      <c r="HP2" s="7" t="n"/>
      <c r="HQ2" s="7" t="n"/>
      <c r="HR2" s="7" t="n"/>
      <c r="HS2" s="7" t="n"/>
      <c r="HT2" s="7" t="n"/>
      <c r="HU2" s="7" t="n"/>
      <c r="HV2" s="7" t="n"/>
      <c r="HW2" s="7" t="n"/>
      <c r="HX2" s="7" t="n"/>
      <c r="HY2" s="7" t="n"/>
      <c r="HZ2" s="7" t="n"/>
      <c r="IA2" s="7" t="n"/>
      <c r="IB2" s="7" t="n"/>
      <c r="IC2" s="7" t="n"/>
      <c r="ID2" s="7" t="n"/>
      <c r="IE2" s="7" t="n"/>
      <c r="IF2" s="7" t="n"/>
      <c r="IG2" s="7" t="n"/>
      <c r="IH2" s="7" t="n"/>
      <c r="II2" s="7" t="n"/>
      <c r="IJ2" s="7" t="n"/>
      <c r="IK2" s="7" t="n"/>
      <c r="IL2" s="7" t="n"/>
      <c r="IM2" s="7" t="n"/>
      <c r="IN2" s="7" t="n"/>
      <c r="IO2" s="7" t="n"/>
      <c r="IP2" s="7" t="n"/>
    </row>
    <row r="3" ht="26" customHeight="1">
      <c r="B3" s="12" t="inlineStr">
        <is>
          <t xml:space="preserve">El usuario puede completar los datos de la lista de inventario en la siguiente pestaña para rellenar automáticamente los campos de la tabla Seguimiento diario, a continuación. </t>
        </is>
      </c>
      <c r="C3" s="10" t="n"/>
      <c r="D3" s="10" t="n"/>
      <c r="E3" s="10" t="n"/>
    </row>
    <row r="4" ht="30" customHeight="1">
      <c r="B4" s="59" t="inlineStr">
        <is>
          <t>VENDEDOR</t>
        </is>
      </c>
      <c r="D4" s="60" t="inlineStr">
        <is>
          <t>FECHA</t>
        </is>
      </c>
      <c r="F4" s="14" t="n"/>
      <c r="G4" s="14" t="n"/>
      <c r="H4" s="54" t="inlineStr">
        <is>
          <t>IMPORTE DE LAS VENTAS</t>
        </is>
      </c>
      <c r="J4" s="15">
        <f>SUM(G9:G108)</f>
        <v/>
      </c>
    </row>
    <row r="5" ht="30" customHeight="1" thickBot="1">
      <c r="B5" s="56" t="n"/>
      <c r="C5" s="61" t="n"/>
      <c r="D5" s="57" t="n"/>
      <c r="E5" s="61" t="n"/>
      <c r="F5" s="14" t="n"/>
      <c r="G5" s="14" t="n"/>
      <c r="H5" s="55" t="inlineStr">
        <is>
          <t>IMPUESTO SOBRE LAS VENTAS</t>
        </is>
      </c>
      <c r="I5" s="62" t="n"/>
      <c r="J5" s="16">
        <f>SUM(I9:I108)</f>
        <v/>
      </c>
    </row>
    <row r="6" ht="30" customHeight="1">
      <c r="B6" s="14" t="n"/>
      <c r="C6" s="14" t="n"/>
      <c r="D6" s="58" t="n"/>
      <c r="F6" s="14" t="n"/>
      <c r="G6" s="14" t="n"/>
      <c r="H6" s="54" t="inlineStr">
        <is>
          <t>TOTAL DE VENTAS</t>
        </is>
      </c>
      <c r="J6" s="15">
        <f>SUM(J9:J108)</f>
        <v/>
      </c>
    </row>
    <row r="7" ht="7" customHeight="1">
      <c r="B7" s="14" t="n"/>
      <c r="C7" s="14" t="n"/>
      <c r="D7" s="14" t="n"/>
      <c r="E7" s="14" t="n"/>
      <c r="F7" s="14" t="n"/>
      <c r="G7" s="14" t="n"/>
      <c r="H7" s="14" t="n"/>
      <c r="I7" s="14" t="n"/>
      <c r="J7" s="14" t="n"/>
    </row>
    <row r="8" ht="30" customHeight="1">
      <c r="B8" s="45" t="inlineStr">
        <is>
          <t>ARTÍCULO NO</t>
        </is>
      </c>
      <c r="C8" s="46" t="inlineStr">
        <is>
          <t>NOMBRE DEL ARTÍCULO</t>
        </is>
      </c>
      <c r="D8" s="46" t="inlineStr">
        <is>
          <t>DESCRIPCIÓN DEL ARTÍCULO</t>
        </is>
      </c>
      <c r="E8" s="47" t="inlineStr">
        <is>
          <t>PRECIO</t>
        </is>
      </c>
      <c r="F8" s="47" t="inlineStr">
        <is>
          <t>QTY</t>
        </is>
      </c>
      <c r="G8" s="47" t="inlineStr">
        <is>
          <t>IMPORTE</t>
        </is>
      </c>
      <c r="H8" s="48" t="inlineStr">
        <is>
          <t>TASA IMPOSITIVA</t>
        </is>
      </c>
      <c r="I8" s="49" t="inlineStr">
        <is>
          <t>IMPUESTO</t>
        </is>
      </c>
      <c r="J8" s="50" t="inlineStr">
        <is>
          <t>TOTAL</t>
        </is>
      </c>
    </row>
    <row r="9" ht="16" customHeight="1">
      <c r="B9" s="23" t="n"/>
      <c r="C9" s="17">
        <f>IFERROR(VLOOKUP(B9,InventoryList[],2,0),"–")</f>
        <v/>
      </c>
      <c r="D9" s="17">
        <f>IFERROR(VLOOKUP(B9,InventoryList[],3,0),"–")</f>
        <v/>
      </c>
      <c r="E9" s="51">
        <f>IFERROR(VLOOKUP(B9,InventoryList[],4,0),"–")</f>
        <v/>
      </c>
      <c r="F9" s="24" t="n"/>
      <c r="G9" s="18">
        <f>IFERROR(Table1[[#This Row],[PRECIO]]*Table1[[#This Row],[QTY]],"")</f>
        <v/>
      </c>
      <c r="H9" s="29" t="n"/>
      <c r="I9" s="27">
        <f>IFERROR(Table1[[#This Row],[IMPORTE]]*Table1[[#This Row],[TASA IMPOSITIVA]],"")</f>
        <v/>
      </c>
      <c r="J9" s="19">
        <f>IFERROR(Table1[[#This Row],[IMPORTE]]+Table1[[#This Row],[IMPUESTO]],"")</f>
        <v/>
      </c>
    </row>
    <row r="10" ht="16" customHeight="1">
      <c r="B10" s="23" t="n"/>
      <c r="C10" s="17">
        <f>IFERROR(VLOOKUP(B10,InventoryList[],2,0),"–")</f>
        <v/>
      </c>
      <c r="D10" s="17">
        <f>IFERROR(VLOOKUP(B10,InventoryList[],3,0),"–")</f>
        <v/>
      </c>
      <c r="E10" s="51">
        <f>IFERROR(VLOOKUP(B10,InventoryList[],4,0),"–")</f>
        <v/>
      </c>
      <c r="F10" s="24" t="n"/>
      <c r="G10" s="18">
        <f>IFERROR(Table1[[#This Row],[PRECIO]]*Table1[[#This Row],[QTY]],"")</f>
        <v/>
      </c>
      <c r="H10" s="29" t="n"/>
      <c r="I10" s="27">
        <f>IFERROR(Table1[[#This Row],[IMPORTE]]*Table1[[#This Row],[TASA IMPOSITIVA]],"")</f>
        <v/>
      </c>
      <c r="J10" s="19">
        <f>IFERROR(Table1[[#This Row],[IMPORTE]]+Table1[[#This Row],[IMPUESTO]],"")</f>
        <v/>
      </c>
    </row>
    <row r="11" ht="16" customHeight="1">
      <c r="B11" s="23" t="n"/>
      <c r="C11" s="17">
        <f>IFERROR(VLOOKUP(B11,InventoryList[],2,0),"–")</f>
        <v/>
      </c>
      <c r="D11" s="17">
        <f>IFERROR(VLOOKUP(B11,InventoryList[],3,0),"–")</f>
        <v/>
      </c>
      <c r="E11" s="51">
        <f>IFERROR(VLOOKUP(B11,InventoryList[],4,0),"–")</f>
        <v/>
      </c>
      <c r="F11" s="24" t="n"/>
      <c r="G11" s="18">
        <f>IFERROR(Table1[[#This Row],[PRECIO]]*Table1[[#This Row],[QTY]],"")</f>
        <v/>
      </c>
      <c r="H11" s="29" t="n"/>
      <c r="I11" s="27">
        <f>IFERROR(Table1[[#This Row],[IMPORTE]]*Table1[[#This Row],[TASA IMPOSITIVA]],"")</f>
        <v/>
      </c>
      <c r="J11" s="19">
        <f>IFERROR(Table1[[#This Row],[IMPORTE]]+Table1[[#This Row],[IMPUESTO]],"")</f>
        <v/>
      </c>
    </row>
    <row r="12" ht="16" customHeight="1">
      <c r="B12" s="23" t="n"/>
      <c r="C12" s="17">
        <f>IFERROR(VLOOKUP(B12,InventoryList[],2,0),"–")</f>
        <v/>
      </c>
      <c r="D12" s="17">
        <f>IFERROR(VLOOKUP(B12,InventoryList[],3,0),"–")</f>
        <v/>
      </c>
      <c r="E12" s="51">
        <f>IFERROR(VLOOKUP(B12,InventoryList[],4,0),"–")</f>
        <v/>
      </c>
      <c r="F12" s="24" t="n"/>
      <c r="G12" s="18">
        <f>IFERROR(Table1[[#This Row],[PRECIO]]*Table1[[#This Row],[QTY]],"")</f>
        <v/>
      </c>
      <c r="H12" s="29" t="n"/>
      <c r="I12" s="27">
        <f>IFERROR(Table1[[#This Row],[IMPORTE]]*Table1[[#This Row],[TASA IMPOSITIVA]],"")</f>
        <v/>
      </c>
      <c r="J12" s="19">
        <f>IFERROR(Table1[[#This Row],[IMPORTE]]+Table1[[#This Row],[IMPUESTO]],"")</f>
        <v/>
      </c>
    </row>
    <row r="13" ht="16" customHeight="1">
      <c r="B13" s="23" t="n"/>
      <c r="C13" s="17">
        <f>IFERROR(VLOOKUP(B13,InventoryList[],2,0),"–")</f>
        <v/>
      </c>
      <c r="D13" s="17">
        <f>IFERROR(VLOOKUP(B13,InventoryList[],3,0),"–")</f>
        <v/>
      </c>
      <c r="E13" s="51">
        <f>IFERROR(VLOOKUP(B13,InventoryList[],4,0),"–")</f>
        <v/>
      </c>
      <c r="F13" s="24" t="n"/>
      <c r="G13" s="18">
        <f>IFERROR(Table1[[#This Row],[PRECIO]]*Table1[[#This Row],[QTY]],"")</f>
        <v/>
      </c>
      <c r="H13" s="29" t="n"/>
      <c r="I13" s="27">
        <f>IFERROR(Table1[[#This Row],[IMPORTE]]*Table1[[#This Row],[TASA IMPOSITIVA]],"")</f>
        <v/>
      </c>
      <c r="J13" s="19">
        <f>IFERROR(Table1[[#This Row],[IMPORTE]]+Table1[[#This Row],[IMPUESTO]],"")</f>
        <v/>
      </c>
    </row>
    <row r="14" ht="16" customHeight="1">
      <c r="B14" s="23" t="n"/>
      <c r="C14" s="17">
        <f>IFERROR(VLOOKUP(B14,InventoryList[],2,0),"–")</f>
        <v/>
      </c>
      <c r="D14" s="17">
        <f>IFERROR(VLOOKUP(B14,InventoryList[],3,0),"–")</f>
        <v/>
      </c>
      <c r="E14" s="51">
        <f>IFERROR(VLOOKUP(B14,InventoryList[],4,0),"–")</f>
        <v/>
      </c>
      <c r="F14" s="24" t="n"/>
      <c r="G14" s="18">
        <f>IFERROR(Table1[[#This Row],[PRECIO]]*Table1[[#This Row],[QTY]],"")</f>
        <v/>
      </c>
      <c r="H14" s="29" t="n"/>
      <c r="I14" s="27">
        <f>IFERROR(Table1[[#This Row],[IMPORTE]]*Table1[[#This Row],[TASA IMPOSITIVA]],"")</f>
        <v/>
      </c>
      <c r="J14" s="19">
        <f>IFERROR(Table1[[#This Row],[IMPORTE]]+Table1[[#This Row],[IMPUESTO]],"")</f>
        <v/>
      </c>
    </row>
    <row r="15" ht="16" customHeight="1">
      <c r="B15" s="23" t="n"/>
      <c r="C15" s="17">
        <f>IFERROR(VLOOKUP(B15,InventoryList[],2,0),"–")</f>
        <v/>
      </c>
      <c r="D15" s="17">
        <f>IFERROR(VLOOKUP(B15,InventoryList[],3,0),"–")</f>
        <v/>
      </c>
      <c r="E15" s="51">
        <f>IFERROR(VLOOKUP(B15,InventoryList[],4,0),"–")</f>
        <v/>
      </c>
      <c r="F15" s="24" t="n"/>
      <c r="G15" s="18">
        <f>IFERROR(Table1[[#This Row],[PRECIO]]*Table1[[#This Row],[QTY]],"")</f>
        <v/>
      </c>
      <c r="H15" s="29" t="n"/>
      <c r="I15" s="27">
        <f>IFERROR(Table1[[#This Row],[IMPORTE]]*Table1[[#This Row],[TASA IMPOSITIVA]],"")</f>
        <v/>
      </c>
      <c r="J15" s="19">
        <f>IFERROR(Table1[[#This Row],[IMPORTE]]+Table1[[#This Row],[IMPUESTO]],"")</f>
        <v/>
      </c>
    </row>
    <row r="16" ht="16" customHeight="1">
      <c r="B16" s="23" t="n"/>
      <c r="C16" s="17">
        <f>IFERROR(VLOOKUP(B16,InventoryList[],2,0),"–")</f>
        <v/>
      </c>
      <c r="D16" s="17">
        <f>IFERROR(VLOOKUP(B16,InventoryList[],3,0),"–")</f>
        <v/>
      </c>
      <c r="E16" s="51">
        <f>IFERROR(VLOOKUP(B16,InventoryList[],4,0),"–")</f>
        <v/>
      </c>
      <c r="F16" s="24" t="n"/>
      <c r="G16" s="18">
        <f>IFERROR(Table1[[#This Row],[PRECIO]]*Table1[[#This Row],[QTY]],"")</f>
        <v/>
      </c>
      <c r="H16" s="29" t="n"/>
      <c r="I16" s="27">
        <f>IFERROR(Table1[[#This Row],[IMPORTE]]*Table1[[#This Row],[TASA IMPOSITIVA]],"")</f>
        <v/>
      </c>
      <c r="J16" s="19">
        <f>IFERROR(Table1[[#This Row],[IMPORTE]]+Table1[[#This Row],[IMPUESTO]],"")</f>
        <v/>
      </c>
    </row>
    <row r="17" ht="16" customHeight="1">
      <c r="B17" s="23" t="n"/>
      <c r="C17" s="17">
        <f>IFERROR(VLOOKUP(B17,InventoryList[],2,0),"–")</f>
        <v/>
      </c>
      <c r="D17" s="17">
        <f>IFERROR(VLOOKUP(B17,InventoryList[],3,0),"–")</f>
        <v/>
      </c>
      <c r="E17" s="51">
        <f>IFERROR(VLOOKUP(B17,InventoryList[],4,0),"–")</f>
        <v/>
      </c>
      <c r="F17" s="24" t="n"/>
      <c r="G17" s="18">
        <f>IFERROR(Table1[[#This Row],[PRECIO]]*Table1[[#This Row],[QTY]],"")</f>
        <v/>
      </c>
      <c r="H17" s="29" t="n"/>
      <c r="I17" s="27">
        <f>IFERROR(Table1[[#This Row],[IMPORTE]]*Table1[[#This Row],[TASA IMPOSITIVA]],"")</f>
        <v/>
      </c>
      <c r="J17" s="19">
        <f>IFERROR(Table1[[#This Row],[IMPORTE]]+Table1[[#This Row],[IMPUESTO]],"")</f>
        <v/>
      </c>
    </row>
    <row r="18" ht="16" customHeight="1">
      <c r="B18" s="23" t="n"/>
      <c r="C18" s="17">
        <f>IFERROR(VLOOKUP(B18,InventoryList[],2,0),"–")</f>
        <v/>
      </c>
      <c r="D18" s="17">
        <f>IFERROR(VLOOKUP(B18,InventoryList[],3,0),"–")</f>
        <v/>
      </c>
      <c r="E18" s="51">
        <f>IFERROR(VLOOKUP(B18,InventoryList[],4,0),"–")</f>
        <v/>
      </c>
      <c r="F18" s="24" t="n"/>
      <c r="G18" s="18">
        <f>IFERROR(Table1[[#This Row],[PRECIO]]*Table1[[#This Row],[QTY]],"")</f>
        <v/>
      </c>
      <c r="H18" s="29" t="n"/>
      <c r="I18" s="27">
        <f>IFERROR(Table1[[#This Row],[IMPORTE]]*Table1[[#This Row],[TASA IMPOSITIVA]],"")</f>
        <v/>
      </c>
      <c r="J18" s="19">
        <f>IFERROR(Table1[[#This Row],[IMPORTE]]+Table1[[#This Row],[IMPUESTO]],"")</f>
        <v/>
      </c>
    </row>
    <row r="19" ht="16" customHeight="1">
      <c r="B19" s="23" t="n"/>
      <c r="C19" s="17">
        <f>IFERROR(VLOOKUP(B19,InventoryList[],2,0),"–")</f>
        <v/>
      </c>
      <c r="D19" s="17">
        <f>IFERROR(VLOOKUP(B19,InventoryList[],3,0),"–")</f>
        <v/>
      </c>
      <c r="E19" s="51">
        <f>IFERROR(VLOOKUP(B19,InventoryList[],4,0),"–")</f>
        <v/>
      </c>
      <c r="F19" s="24" t="n"/>
      <c r="G19" s="18">
        <f>IFERROR(Table1[[#This Row],[PRECIO]]*Table1[[#This Row],[QTY]],"")</f>
        <v/>
      </c>
      <c r="H19" s="29" t="n"/>
      <c r="I19" s="27">
        <f>IFERROR(Table1[[#This Row],[IMPORTE]]*Table1[[#This Row],[TASA IMPOSITIVA]],"")</f>
        <v/>
      </c>
      <c r="J19" s="19">
        <f>IFERROR(Table1[[#This Row],[IMPORTE]]+Table1[[#This Row],[IMPUESTO]],"")</f>
        <v/>
      </c>
    </row>
    <row r="20" ht="16" customHeight="1">
      <c r="B20" s="23" t="n"/>
      <c r="C20" s="17">
        <f>IFERROR(VLOOKUP(B20,InventoryList[],2,0),"–")</f>
        <v/>
      </c>
      <c r="D20" s="17">
        <f>IFERROR(VLOOKUP(B20,InventoryList[],3,0),"–")</f>
        <v/>
      </c>
      <c r="E20" s="51">
        <f>IFERROR(VLOOKUP(B20,InventoryList[],4,0),"–")</f>
        <v/>
      </c>
      <c r="F20" s="24" t="n"/>
      <c r="G20" s="18">
        <f>IFERROR(Table1[[#This Row],[PRECIO]]*Table1[[#This Row],[QTY]],"")</f>
        <v/>
      </c>
      <c r="H20" s="29" t="n"/>
      <c r="I20" s="27">
        <f>IFERROR(Table1[[#This Row],[IMPORTE]]*Table1[[#This Row],[TASA IMPOSITIVA]],"")</f>
        <v/>
      </c>
      <c r="J20" s="19">
        <f>IFERROR(Table1[[#This Row],[IMPORTE]]+Table1[[#This Row],[IMPUESTO]],"")</f>
        <v/>
      </c>
    </row>
    <row r="21" ht="16" customHeight="1">
      <c r="B21" s="23" t="n"/>
      <c r="C21" s="17">
        <f>IFERROR(VLOOKUP(B21,InventoryList[],2,0),"–")</f>
        <v/>
      </c>
      <c r="D21" s="17">
        <f>IFERROR(VLOOKUP(B21,InventoryList[],3,0),"–")</f>
        <v/>
      </c>
      <c r="E21" s="51">
        <f>IFERROR(VLOOKUP(B21,InventoryList[],4,0),"–")</f>
        <v/>
      </c>
      <c r="F21" s="24" t="n"/>
      <c r="G21" s="18">
        <f>IFERROR(Table1[[#This Row],[PRECIO]]*Table1[[#This Row],[QTY]],"")</f>
        <v/>
      </c>
      <c r="H21" s="29" t="n"/>
      <c r="I21" s="27">
        <f>IFERROR(Table1[[#This Row],[IMPORTE]]*Table1[[#This Row],[TASA IMPOSITIVA]],"")</f>
        <v/>
      </c>
      <c r="J21" s="19">
        <f>IFERROR(Table1[[#This Row],[IMPORTE]]+Table1[[#This Row],[IMPUESTO]],"")</f>
        <v/>
      </c>
    </row>
    <row r="22" ht="16" customHeight="1">
      <c r="B22" s="23" t="n"/>
      <c r="C22" s="17">
        <f>IFERROR(VLOOKUP(B22,InventoryList[],2,0),"–")</f>
        <v/>
      </c>
      <c r="D22" s="17">
        <f>IFERROR(VLOOKUP(B22,InventoryList[],3,0),"–")</f>
        <v/>
      </c>
      <c r="E22" s="51">
        <f>IFERROR(VLOOKUP(B22,InventoryList[],4,0),"–")</f>
        <v/>
      </c>
      <c r="F22" s="24" t="n"/>
      <c r="G22" s="18">
        <f>IFERROR(Table1[[#This Row],[PRECIO]]*Table1[[#This Row],[QTY]],"")</f>
        <v/>
      </c>
      <c r="H22" s="29" t="n"/>
      <c r="I22" s="27">
        <f>IFERROR(Table1[[#This Row],[IMPORTE]]*Table1[[#This Row],[TASA IMPOSITIVA]],"")</f>
        <v/>
      </c>
      <c r="J22" s="19">
        <f>IFERROR(Table1[[#This Row],[IMPORTE]]+Table1[[#This Row],[IMPUESTO]],"")</f>
        <v/>
      </c>
    </row>
    <row r="23" ht="16" customHeight="1">
      <c r="B23" s="23" t="n"/>
      <c r="C23" s="17">
        <f>IFERROR(VLOOKUP(B23,InventoryList[],2,0),"–")</f>
        <v/>
      </c>
      <c r="D23" s="17">
        <f>IFERROR(VLOOKUP(B23,InventoryList[],3,0),"–")</f>
        <v/>
      </c>
      <c r="E23" s="51">
        <f>IFERROR(VLOOKUP(B23,InventoryList[],4,0),"–")</f>
        <v/>
      </c>
      <c r="F23" s="24" t="n"/>
      <c r="G23" s="18">
        <f>IFERROR(Table1[[#This Row],[PRECIO]]*Table1[[#This Row],[QTY]],"")</f>
        <v/>
      </c>
      <c r="H23" s="29" t="n"/>
      <c r="I23" s="27">
        <f>IFERROR(Table1[[#This Row],[IMPORTE]]*Table1[[#This Row],[TASA IMPOSITIVA]],"")</f>
        <v/>
      </c>
      <c r="J23" s="19">
        <f>IFERROR(Table1[[#This Row],[IMPORTE]]+Table1[[#This Row],[IMPUESTO]],"")</f>
        <v/>
      </c>
    </row>
    <row r="24" ht="16" customHeight="1">
      <c r="B24" s="23" t="n"/>
      <c r="C24" s="17">
        <f>IFERROR(VLOOKUP(B24,InventoryList[],2,0),"–")</f>
        <v/>
      </c>
      <c r="D24" s="17">
        <f>IFERROR(VLOOKUP(B24,InventoryList[],3,0),"–")</f>
        <v/>
      </c>
      <c r="E24" s="51">
        <f>IFERROR(VLOOKUP(B24,InventoryList[],4,0),"–")</f>
        <v/>
      </c>
      <c r="F24" s="24" t="n"/>
      <c r="G24" s="18">
        <f>IFERROR(Table1[[#This Row],[PRECIO]]*Table1[[#This Row],[QTY]],"")</f>
        <v/>
      </c>
      <c r="H24" s="29" t="n"/>
      <c r="I24" s="27">
        <f>IFERROR(Table1[[#This Row],[IMPORTE]]*Table1[[#This Row],[TASA IMPOSITIVA]],"")</f>
        <v/>
      </c>
      <c r="J24" s="19">
        <f>IFERROR(Table1[[#This Row],[IMPORTE]]+Table1[[#This Row],[IMPUESTO]],"")</f>
        <v/>
      </c>
    </row>
    <row r="25" ht="16" customHeight="1">
      <c r="B25" s="23" t="n"/>
      <c r="C25" s="17">
        <f>IFERROR(VLOOKUP(B25,InventoryList[],2,0),"–")</f>
        <v/>
      </c>
      <c r="D25" s="17">
        <f>IFERROR(VLOOKUP(B25,InventoryList[],3,0),"–")</f>
        <v/>
      </c>
      <c r="E25" s="51">
        <f>IFERROR(VLOOKUP(B25,InventoryList[],4,0),"–")</f>
        <v/>
      </c>
      <c r="F25" s="24" t="n"/>
      <c r="G25" s="18">
        <f>IFERROR(Table1[[#This Row],[PRECIO]]*Table1[[#This Row],[QTY]],"")</f>
        <v/>
      </c>
      <c r="H25" s="29" t="n"/>
      <c r="I25" s="27">
        <f>IFERROR(Table1[[#This Row],[IMPORTE]]*Table1[[#This Row],[TASA IMPOSITIVA]],"")</f>
        <v/>
      </c>
      <c r="J25" s="19">
        <f>IFERROR(Table1[[#This Row],[IMPORTE]]+Table1[[#This Row],[IMPUESTO]],"")</f>
        <v/>
      </c>
    </row>
    <row r="26" ht="16" customHeight="1">
      <c r="B26" s="23" t="n"/>
      <c r="C26" s="17">
        <f>IFERROR(VLOOKUP(B26,InventoryList[],2,0),"–")</f>
        <v/>
      </c>
      <c r="D26" s="17">
        <f>IFERROR(VLOOKUP(B26,InventoryList[],3,0),"–")</f>
        <v/>
      </c>
      <c r="E26" s="51">
        <f>IFERROR(VLOOKUP(B26,InventoryList[],4,0),"–")</f>
        <v/>
      </c>
      <c r="F26" s="24" t="n"/>
      <c r="G26" s="18">
        <f>IFERROR(Table1[[#This Row],[PRECIO]]*Table1[[#This Row],[QTY]],"")</f>
        <v/>
      </c>
      <c r="H26" s="29" t="n"/>
      <c r="I26" s="27">
        <f>IFERROR(Table1[[#This Row],[IMPORTE]]*Table1[[#This Row],[TASA IMPOSITIVA]],"")</f>
        <v/>
      </c>
      <c r="J26" s="19">
        <f>IFERROR(Table1[[#This Row],[IMPORTE]]+Table1[[#This Row],[IMPUESTO]],"")</f>
        <v/>
      </c>
    </row>
    <row r="27" ht="16" customHeight="1">
      <c r="B27" s="23" t="n"/>
      <c r="C27" s="17">
        <f>IFERROR(VLOOKUP(B27,InventoryList[],2,0),"–")</f>
        <v/>
      </c>
      <c r="D27" s="17">
        <f>IFERROR(VLOOKUP(B27,InventoryList[],3,0),"–")</f>
        <v/>
      </c>
      <c r="E27" s="51">
        <f>IFERROR(VLOOKUP(B27,InventoryList[],4,0),"–")</f>
        <v/>
      </c>
      <c r="F27" s="24" t="n"/>
      <c r="G27" s="18">
        <f>IFERROR(Table1[[#This Row],[PRECIO]]*Table1[[#This Row],[QTY]],"")</f>
        <v/>
      </c>
      <c r="H27" s="29" t="n"/>
      <c r="I27" s="27">
        <f>IFERROR(Table1[[#This Row],[IMPORTE]]*Table1[[#This Row],[TASA IMPOSITIVA]],"")</f>
        <v/>
      </c>
      <c r="J27" s="19">
        <f>IFERROR(Table1[[#This Row],[IMPORTE]]+Table1[[#This Row],[IMPUESTO]],"")</f>
        <v/>
      </c>
    </row>
    <row r="28" ht="16" customHeight="1">
      <c r="B28" s="23" t="n"/>
      <c r="C28" s="17">
        <f>IFERROR(VLOOKUP(B28,InventoryList[],2,0),"–")</f>
        <v/>
      </c>
      <c r="D28" s="17">
        <f>IFERROR(VLOOKUP(B28,InventoryList[],3,0),"–")</f>
        <v/>
      </c>
      <c r="E28" s="51">
        <f>IFERROR(VLOOKUP(B28,InventoryList[],4,0),"–")</f>
        <v/>
      </c>
      <c r="F28" s="24" t="n"/>
      <c r="G28" s="18">
        <f>IFERROR(Table1[[#This Row],[PRECIO]]*Table1[[#This Row],[QTY]],"")</f>
        <v/>
      </c>
      <c r="H28" s="29" t="n"/>
      <c r="I28" s="27">
        <f>IFERROR(Table1[[#This Row],[IMPORTE]]*Table1[[#This Row],[TASA IMPOSITIVA]],"")</f>
        <v/>
      </c>
      <c r="J28" s="19">
        <f>IFERROR(Table1[[#This Row],[IMPORTE]]+Table1[[#This Row],[IMPUESTO]],"")</f>
        <v/>
      </c>
    </row>
    <row r="29" ht="16" customHeight="1">
      <c r="B29" s="23" t="n"/>
      <c r="C29" s="17">
        <f>IFERROR(VLOOKUP(B29,InventoryList[],2,0),"–")</f>
        <v/>
      </c>
      <c r="D29" s="17">
        <f>IFERROR(VLOOKUP(B29,InventoryList[],3,0),"–")</f>
        <v/>
      </c>
      <c r="E29" s="51">
        <f>IFERROR(VLOOKUP(B29,InventoryList[],4,0),"–")</f>
        <v/>
      </c>
      <c r="F29" s="24" t="n"/>
      <c r="G29" s="18">
        <f>IFERROR(Table1[[#This Row],[PRECIO]]*Table1[[#This Row],[QTY]],"")</f>
        <v/>
      </c>
      <c r="H29" s="29" t="n"/>
      <c r="I29" s="27">
        <f>IFERROR(Table1[[#This Row],[IMPORTE]]*Table1[[#This Row],[TASA IMPOSITIVA]],"")</f>
        <v/>
      </c>
      <c r="J29" s="19">
        <f>IFERROR(Table1[[#This Row],[IMPORTE]]+Table1[[#This Row],[IMPUESTO]],"")</f>
        <v/>
      </c>
    </row>
    <row r="30" ht="16" customHeight="1">
      <c r="B30" s="23" t="n"/>
      <c r="C30" s="17">
        <f>IFERROR(VLOOKUP(B30,InventoryList[],2,0),"–")</f>
        <v/>
      </c>
      <c r="D30" s="17">
        <f>IFERROR(VLOOKUP(B30,InventoryList[],3,0),"–")</f>
        <v/>
      </c>
      <c r="E30" s="51">
        <f>IFERROR(VLOOKUP(B30,InventoryList[],4,0),"–")</f>
        <v/>
      </c>
      <c r="F30" s="24" t="n"/>
      <c r="G30" s="18">
        <f>IFERROR(Table1[[#This Row],[PRECIO]]*Table1[[#This Row],[QTY]],"")</f>
        <v/>
      </c>
      <c r="H30" s="29" t="n"/>
      <c r="I30" s="27">
        <f>IFERROR(Table1[[#This Row],[IMPORTE]]*Table1[[#This Row],[TASA IMPOSITIVA]],"")</f>
        <v/>
      </c>
      <c r="J30" s="19">
        <f>IFERROR(Table1[[#This Row],[IMPORTE]]+Table1[[#This Row],[IMPUESTO]],"")</f>
        <v/>
      </c>
    </row>
    <row r="31" ht="16" customHeight="1">
      <c r="B31" s="23" t="n"/>
      <c r="C31" s="17">
        <f>IFERROR(VLOOKUP(B31,InventoryList[],2,0),"–")</f>
        <v/>
      </c>
      <c r="D31" s="17">
        <f>IFERROR(VLOOKUP(B31,InventoryList[],3,0),"–")</f>
        <v/>
      </c>
      <c r="E31" s="51">
        <f>IFERROR(VLOOKUP(B31,InventoryList[],4,0),"–")</f>
        <v/>
      </c>
      <c r="F31" s="24" t="n"/>
      <c r="G31" s="18">
        <f>IFERROR(Table1[[#This Row],[PRECIO]]*Table1[[#This Row],[QTY]],"")</f>
        <v/>
      </c>
      <c r="H31" s="29" t="n"/>
      <c r="I31" s="27">
        <f>IFERROR(Table1[[#This Row],[IMPORTE]]*Table1[[#This Row],[TASA IMPOSITIVA]],"")</f>
        <v/>
      </c>
      <c r="J31" s="19">
        <f>IFERROR(Table1[[#This Row],[IMPORTE]]+Table1[[#This Row],[IMPUESTO]],"")</f>
        <v/>
      </c>
    </row>
    <row r="32" ht="16" customHeight="1">
      <c r="B32" s="23" t="n"/>
      <c r="C32" s="17">
        <f>IFERROR(VLOOKUP(B32,InventoryList[],2,0),"–")</f>
        <v/>
      </c>
      <c r="D32" s="17">
        <f>IFERROR(VLOOKUP(B32,InventoryList[],3,0),"–")</f>
        <v/>
      </c>
      <c r="E32" s="51">
        <f>IFERROR(VLOOKUP(B32,InventoryList[],4,0),"–")</f>
        <v/>
      </c>
      <c r="F32" s="24" t="n"/>
      <c r="G32" s="18">
        <f>IFERROR(Table1[[#This Row],[PRECIO]]*Table1[[#This Row],[QTY]],"")</f>
        <v/>
      </c>
      <c r="H32" s="29" t="n"/>
      <c r="I32" s="27">
        <f>IFERROR(Table1[[#This Row],[IMPORTE]]*Table1[[#This Row],[TASA IMPOSITIVA]],"")</f>
        <v/>
      </c>
      <c r="J32" s="19">
        <f>IFERROR(Table1[[#This Row],[IMPORTE]]+Table1[[#This Row],[IMPUESTO]],"")</f>
        <v/>
      </c>
    </row>
    <row r="33" ht="16" customHeight="1">
      <c r="B33" s="23" t="n"/>
      <c r="C33" s="17">
        <f>IFERROR(VLOOKUP(B33,InventoryList[],2,0),"–")</f>
        <v/>
      </c>
      <c r="D33" s="17">
        <f>IFERROR(VLOOKUP(B33,InventoryList[],3,0),"–")</f>
        <v/>
      </c>
      <c r="E33" s="51">
        <f>IFERROR(VLOOKUP(B33,InventoryList[],4,0),"–")</f>
        <v/>
      </c>
      <c r="F33" s="24" t="n"/>
      <c r="G33" s="18">
        <f>IFERROR(Table1[[#This Row],[PRECIO]]*Table1[[#This Row],[QTY]],"")</f>
        <v/>
      </c>
      <c r="H33" s="29" t="n"/>
      <c r="I33" s="27">
        <f>IFERROR(Table1[[#This Row],[IMPORTE]]*Table1[[#This Row],[TASA IMPOSITIVA]],"")</f>
        <v/>
      </c>
      <c r="J33" s="19">
        <f>IFERROR(Table1[[#This Row],[IMPORTE]]+Table1[[#This Row],[IMPUESTO]],"")</f>
        <v/>
      </c>
    </row>
    <row r="34" ht="16" customHeight="1">
      <c r="B34" s="23" t="n"/>
      <c r="C34" s="17">
        <f>IFERROR(VLOOKUP(B34,InventoryList[],2,0),"–")</f>
        <v/>
      </c>
      <c r="D34" s="17">
        <f>IFERROR(VLOOKUP(B34,InventoryList[],3,0),"–")</f>
        <v/>
      </c>
      <c r="E34" s="51">
        <f>IFERROR(VLOOKUP(B34,InventoryList[],4,0),"–")</f>
        <v/>
      </c>
      <c r="F34" s="24" t="n"/>
      <c r="G34" s="18">
        <f>IFERROR(Table1[[#This Row],[PRECIO]]*Table1[[#This Row],[QTY]],"")</f>
        <v/>
      </c>
      <c r="H34" s="29" t="n"/>
      <c r="I34" s="27">
        <f>IFERROR(Table1[[#This Row],[IMPORTE]]*Table1[[#This Row],[TASA IMPOSITIVA]],"")</f>
        <v/>
      </c>
      <c r="J34" s="19">
        <f>IFERROR(Table1[[#This Row],[IMPORTE]]+Table1[[#This Row],[IMPUESTO]],"")</f>
        <v/>
      </c>
    </row>
    <row r="35" ht="16" customHeight="1">
      <c r="B35" s="23" t="n"/>
      <c r="C35" s="17">
        <f>IFERROR(VLOOKUP(B35,InventoryList[],2,0),"–")</f>
        <v/>
      </c>
      <c r="D35" s="17">
        <f>IFERROR(VLOOKUP(B35,InventoryList[],3,0),"–")</f>
        <v/>
      </c>
      <c r="E35" s="51">
        <f>IFERROR(VLOOKUP(B35,InventoryList[],4,0),"–")</f>
        <v/>
      </c>
      <c r="F35" s="24" t="n"/>
      <c r="G35" s="18">
        <f>IFERROR(Table1[[#This Row],[PRECIO]]*Table1[[#This Row],[QTY]],"")</f>
        <v/>
      </c>
      <c r="H35" s="29" t="n"/>
      <c r="I35" s="27">
        <f>IFERROR(Table1[[#This Row],[IMPORTE]]*Table1[[#This Row],[TASA IMPOSITIVA]],"")</f>
        <v/>
      </c>
      <c r="J35" s="19">
        <f>IFERROR(Table1[[#This Row],[IMPORTE]]+Table1[[#This Row],[IMPUESTO]],"")</f>
        <v/>
      </c>
    </row>
    <row r="36" ht="16" customHeight="1">
      <c r="B36" s="23" t="n"/>
      <c r="C36" s="17">
        <f>IFERROR(VLOOKUP(B36,InventoryList[],2,0),"–")</f>
        <v/>
      </c>
      <c r="D36" s="17">
        <f>IFERROR(VLOOKUP(B36,InventoryList[],3,0),"–")</f>
        <v/>
      </c>
      <c r="E36" s="51">
        <f>IFERROR(VLOOKUP(B36,InventoryList[],4,0),"–")</f>
        <v/>
      </c>
      <c r="F36" s="24" t="n"/>
      <c r="G36" s="18">
        <f>IFERROR(Table1[[#This Row],[PRECIO]]*Table1[[#This Row],[QTY]],"")</f>
        <v/>
      </c>
      <c r="H36" s="29" t="n"/>
      <c r="I36" s="27">
        <f>IFERROR(Table1[[#This Row],[IMPORTE]]*Table1[[#This Row],[TASA IMPOSITIVA]],"")</f>
        <v/>
      </c>
      <c r="J36" s="19">
        <f>IFERROR(Table1[[#This Row],[IMPORTE]]+Table1[[#This Row],[IMPUESTO]],"")</f>
        <v/>
      </c>
    </row>
    <row r="37" ht="16" customHeight="1">
      <c r="B37" s="23" t="n"/>
      <c r="C37" s="17">
        <f>IFERROR(VLOOKUP(B37,InventoryList[],2,0),"–")</f>
        <v/>
      </c>
      <c r="D37" s="17">
        <f>IFERROR(VLOOKUP(B37,InventoryList[],3,0),"–")</f>
        <v/>
      </c>
      <c r="E37" s="51">
        <f>IFERROR(VLOOKUP(B37,InventoryList[],4,0),"–")</f>
        <v/>
      </c>
      <c r="F37" s="24" t="n"/>
      <c r="G37" s="18">
        <f>IFERROR(Table1[[#This Row],[PRECIO]]*Table1[[#This Row],[QTY]],"")</f>
        <v/>
      </c>
      <c r="H37" s="29" t="n"/>
      <c r="I37" s="27">
        <f>IFERROR(Table1[[#This Row],[IMPORTE]]*Table1[[#This Row],[TASA IMPOSITIVA]],"")</f>
        <v/>
      </c>
      <c r="J37" s="19">
        <f>IFERROR(Table1[[#This Row],[IMPORTE]]+Table1[[#This Row],[IMPUESTO]],"")</f>
        <v/>
      </c>
    </row>
    <row r="38" ht="16" customHeight="1">
      <c r="B38" s="23" t="n"/>
      <c r="C38" s="17">
        <f>IFERROR(VLOOKUP(B38,InventoryList[],2,0),"–")</f>
        <v/>
      </c>
      <c r="D38" s="17">
        <f>IFERROR(VLOOKUP(B38,InventoryList[],3,0),"–")</f>
        <v/>
      </c>
      <c r="E38" s="51">
        <f>IFERROR(VLOOKUP(B38,InventoryList[],4,0),"–")</f>
        <v/>
      </c>
      <c r="F38" s="24" t="n"/>
      <c r="G38" s="18">
        <f>IFERROR(Table1[[#This Row],[PRECIO]]*Table1[[#This Row],[QTY]],"")</f>
        <v/>
      </c>
      <c r="H38" s="29" t="n"/>
      <c r="I38" s="27">
        <f>IFERROR(Table1[[#This Row],[IMPORTE]]*Table1[[#This Row],[TASA IMPOSITIVA]],"")</f>
        <v/>
      </c>
      <c r="J38" s="19">
        <f>IFERROR(Table1[[#This Row],[IMPORTE]]+Table1[[#This Row],[IMPUESTO]],"")</f>
        <v/>
      </c>
    </row>
    <row r="39" ht="16" customHeight="1">
      <c r="B39" s="23" t="n"/>
      <c r="C39" s="17">
        <f>IFERROR(VLOOKUP(B39,InventoryList[],2,0),"–")</f>
        <v/>
      </c>
      <c r="D39" s="17">
        <f>IFERROR(VLOOKUP(B39,InventoryList[],3,0),"–")</f>
        <v/>
      </c>
      <c r="E39" s="51">
        <f>IFERROR(VLOOKUP(B39,InventoryList[],4,0),"–")</f>
        <v/>
      </c>
      <c r="F39" s="24" t="n"/>
      <c r="G39" s="18">
        <f>IFERROR(Table1[[#This Row],[PRECIO]]*Table1[[#This Row],[QTY]],"")</f>
        <v/>
      </c>
      <c r="H39" s="29" t="n"/>
      <c r="I39" s="27">
        <f>IFERROR(Table1[[#This Row],[IMPORTE]]*Table1[[#This Row],[TASA IMPOSITIVA]],"")</f>
        <v/>
      </c>
      <c r="J39" s="19">
        <f>IFERROR(Table1[[#This Row],[IMPORTE]]+Table1[[#This Row],[IMPUESTO]],"")</f>
        <v/>
      </c>
    </row>
    <row r="40" ht="16" customHeight="1">
      <c r="B40" s="23" t="n"/>
      <c r="C40" s="17">
        <f>IFERROR(VLOOKUP(B40,InventoryList[],2,0),"–")</f>
        <v/>
      </c>
      <c r="D40" s="17">
        <f>IFERROR(VLOOKUP(B40,InventoryList[],3,0),"–")</f>
        <v/>
      </c>
      <c r="E40" s="51">
        <f>IFERROR(VLOOKUP(B40,InventoryList[],4,0),"–")</f>
        <v/>
      </c>
      <c r="F40" s="24" t="n"/>
      <c r="G40" s="18">
        <f>IFERROR(Table1[[#This Row],[PRECIO]]*Table1[[#This Row],[QTY]],"")</f>
        <v/>
      </c>
      <c r="H40" s="29" t="n"/>
      <c r="I40" s="27">
        <f>IFERROR(Table1[[#This Row],[IMPORTE]]*Table1[[#This Row],[TASA IMPOSITIVA]],"")</f>
        <v/>
      </c>
      <c r="J40" s="19">
        <f>IFERROR(Table1[[#This Row],[IMPORTE]]+Table1[[#This Row],[IMPUESTO]],"")</f>
        <v/>
      </c>
    </row>
    <row r="41" ht="16" customHeight="1">
      <c r="B41" s="23" t="n"/>
      <c r="C41" s="17">
        <f>IFERROR(VLOOKUP(B41,InventoryList[],2,0),"–")</f>
        <v/>
      </c>
      <c r="D41" s="17">
        <f>IFERROR(VLOOKUP(B41,InventoryList[],3,0),"–")</f>
        <v/>
      </c>
      <c r="E41" s="51">
        <f>IFERROR(VLOOKUP(B41,InventoryList[],4,0),"–")</f>
        <v/>
      </c>
      <c r="F41" s="24" t="n"/>
      <c r="G41" s="18">
        <f>IFERROR(Table1[[#This Row],[PRECIO]]*Table1[[#This Row],[QTY]],"")</f>
        <v/>
      </c>
      <c r="H41" s="29" t="n"/>
      <c r="I41" s="27">
        <f>IFERROR(Table1[[#This Row],[IMPORTE]]*Table1[[#This Row],[TASA IMPOSITIVA]],"")</f>
        <v/>
      </c>
      <c r="J41" s="19">
        <f>IFERROR(Table1[[#This Row],[IMPORTE]]+Table1[[#This Row],[IMPUESTO]],"")</f>
        <v/>
      </c>
    </row>
    <row r="42" ht="16" customHeight="1">
      <c r="B42" s="23" t="n"/>
      <c r="C42" s="17">
        <f>IFERROR(VLOOKUP(B42,InventoryList[],2,0),"–")</f>
        <v/>
      </c>
      <c r="D42" s="17">
        <f>IFERROR(VLOOKUP(B42,InventoryList[],3,0),"–")</f>
        <v/>
      </c>
      <c r="E42" s="51">
        <f>IFERROR(VLOOKUP(B42,InventoryList[],4,0),"–")</f>
        <v/>
      </c>
      <c r="F42" s="24" t="n"/>
      <c r="G42" s="18">
        <f>IFERROR(Table1[[#This Row],[PRECIO]]*Table1[[#This Row],[QTY]],"")</f>
        <v/>
      </c>
      <c r="H42" s="29" t="n"/>
      <c r="I42" s="27">
        <f>IFERROR(Table1[[#This Row],[IMPORTE]]*Table1[[#This Row],[TASA IMPOSITIVA]],"")</f>
        <v/>
      </c>
      <c r="J42" s="19">
        <f>IFERROR(Table1[[#This Row],[IMPORTE]]+Table1[[#This Row],[IMPUESTO]],"")</f>
        <v/>
      </c>
    </row>
    <row r="43">
      <c r="B43" s="23" t="n"/>
      <c r="C43" s="17">
        <f>IFERROR(VLOOKUP(B43,InventoryList[],2,0),"–")</f>
        <v/>
      </c>
      <c r="D43" s="17">
        <f>IFERROR(VLOOKUP(B43,InventoryList[],3,0),"–")</f>
        <v/>
      </c>
      <c r="E43" s="51">
        <f>IFERROR(VLOOKUP(B43,InventoryList[],4,0),"–")</f>
        <v/>
      </c>
      <c r="F43" s="24" t="n"/>
      <c r="G43" s="18">
        <f>IFERROR(Table1[[#This Row],[PRECIO]]*Table1[[#This Row],[QTY]],"")</f>
        <v/>
      </c>
      <c r="H43" s="29" t="n"/>
      <c r="I43" s="27">
        <f>IFERROR(Table1[[#This Row],[IMPORTE]]*Table1[[#This Row],[TASA IMPOSITIVA]],"")</f>
        <v/>
      </c>
      <c r="J43" s="19">
        <f>IFERROR(Table1[[#This Row],[IMPORTE]]+Table1[[#This Row],[IMPUESTO]],"")</f>
        <v/>
      </c>
    </row>
    <row r="44">
      <c r="B44" s="23" t="n"/>
      <c r="C44" s="17">
        <f>IFERROR(VLOOKUP(B44,InventoryList[],2,0),"–")</f>
        <v/>
      </c>
      <c r="D44" s="17">
        <f>IFERROR(VLOOKUP(B44,InventoryList[],3,0),"–")</f>
        <v/>
      </c>
      <c r="E44" s="51">
        <f>IFERROR(VLOOKUP(B44,InventoryList[],4,0),"–")</f>
        <v/>
      </c>
      <c r="F44" s="24" t="n"/>
      <c r="G44" s="18">
        <f>IFERROR(Table1[[#This Row],[PRECIO]]*Table1[[#This Row],[QTY]],"")</f>
        <v/>
      </c>
      <c r="H44" s="29" t="n"/>
      <c r="I44" s="27">
        <f>IFERROR(Table1[[#This Row],[IMPORTE]]*Table1[[#This Row],[TASA IMPOSITIVA]],"")</f>
        <v/>
      </c>
      <c r="J44" s="19">
        <f>IFERROR(Table1[[#This Row],[IMPORTE]]+Table1[[#This Row],[IMPUESTO]],"")</f>
        <v/>
      </c>
    </row>
    <row r="45">
      <c r="B45" s="23" t="n"/>
      <c r="C45" s="17">
        <f>IFERROR(VLOOKUP(B45,InventoryList[],2,0),"–")</f>
        <v/>
      </c>
      <c r="D45" s="17">
        <f>IFERROR(VLOOKUP(B45,InventoryList[],3,0),"–")</f>
        <v/>
      </c>
      <c r="E45" s="51">
        <f>IFERROR(VLOOKUP(B45,InventoryList[],4,0),"–")</f>
        <v/>
      </c>
      <c r="F45" s="24" t="n"/>
      <c r="G45" s="18">
        <f>IFERROR(Table1[[#This Row],[PRECIO]]*Table1[[#This Row],[QTY]],"")</f>
        <v/>
      </c>
      <c r="H45" s="29" t="n"/>
      <c r="I45" s="27">
        <f>IFERROR(Table1[[#This Row],[IMPORTE]]*Table1[[#This Row],[TASA IMPOSITIVA]],"")</f>
        <v/>
      </c>
      <c r="J45" s="19">
        <f>IFERROR(Table1[[#This Row],[IMPORTE]]+Table1[[#This Row],[IMPUESTO]],"")</f>
        <v/>
      </c>
    </row>
    <row r="46">
      <c r="B46" s="23" t="n"/>
      <c r="C46" s="17">
        <f>IFERROR(VLOOKUP(B46,InventoryList[],2,0),"–")</f>
        <v/>
      </c>
      <c r="D46" s="17">
        <f>IFERROR(VLOOKUP(B46,InventoryList[],3,0),"–")</f>
        <v/>
      </c>
      <c r="E46" s="51">
        <f>IFERROR(VLOOKUP(B46,InventoryList[],4,0),"–")</f>
        <v/>
      </c>
      <c r="F46" s="24" t="n"/>
      <c r="G46" s="18">
        <f>IFERROR(Table1[[#This Row],[PRECIO]]*Table1[[#This Row],[QTY]],"")</f>
        <v/>
      </c>
      <c r="H46" s="29" t="n"/>
      <c r="I46" s="27">
        <f>IFERROR(Table1[[#This Row],[IMPORTE]]*Table1[[#This Row],[TASA IMPOSITIVA]],"")</f>
        <v/>
      </c>
      <c r="J46" s="19">
        <f>IFERROR(Table1[[#This Row],[IMPORTE]]+Table1[[#This Row],[IMPUESTO]],"")</f>
        <v/>
      </c>
    </row>
    <row r="47">
      <c r="B47" s="23" t="n"/>
      <c r="C47" s="17">
        <f>IFERROR(VLOOKUP(B47,InventoryList[],2,0),"–")</f>
        <v/>
      </c>
      <c r="D47" s="17">
        <f>IFERROR(VLOOKUP(B47,InventoryList[],3,0),"–")</f>
        <v/>
      </c>
      <c r="E47" s="51">
        <f>IFERROR(VLOOKUP(B47,InventoryList[],4,0),"–")</f>
        <v/>
      </c>
      <c r="F47" s="24" t="n"/>
      <c r="G47" s="18">
        <f>IFERROR(Table1[[#This Row],[PRECIO]]*Table1[[#This Row],[QTY]],"")</f>
        <v/>
      </c>
      <c r="H47" s="29" t="n"/>
      <c r="I47" s="27">
        <f>IFERROR(Table1[[#This Row],[IMPORTE]]*Table1[[#This Row],[TASA IMPOSITIVA]],"")</f>
        <v/>
      </c>
      <c r="J47" s="19">
        <f>IFERROR(Table1[[#This Row],[IMPORTE]]+Table1[[#This Row],[IMPUESTO]],"")</f>
        <v/>
      </c>
    </row>
    <row r="48">
      <c r="B48" s="23" t="n"/>
      <c r="C48" s="17">
        <f>IFERROR(VLOOKUP(B48,InventoryList[],2,0),"–")</f>
        <v/>
      </c>
      <c r="D48" s="17">
        <f>IFERROR(VLOOKUP(B48,InventoryList[],3,0),"–")</f>
        <v/>
      </c>
      <c r="E48" s="51">
        <f>IFERROR(VLOOKUP(B48,InventoryList[],4,0),"–")</f>
        <v/>
      </c>
      <c r="F48" s="24" t="n"/>
      <c r="G48" s="18">
        <f>IFERROR(Table1[[#This Row],[PRECIO]]*Table1[[#This Row],[QTY]],"")</f>
        <v/>
      </c>
      <c r="H48" s="29" t="n"/>
      <c r="I48" s="27">
        <f>IFERROR(Table1[[#This Row],[IMPORTE]]*Table1[[#This Row],[TASA IMPOSITIVA]],"")</f>
        <v/>
      </c>
      <c r="J48" s="19">
        <f>IFERROR(Table1[[#This Row],[IMPORTE]]+Table1[[#This Row],[IMPUESTO]],"")</f>
        <v/>
      </c>
    </row>
    <row r="49">
      <c r="B49" s="23" t="n"/>
      <c r="C49" s="17">
        <f>IFERROR(VLOOKUP(B49,InventoryList[],2,0),"–")</f>
        <v/>
      </c>
      <c r="D49" s="17">
        <f>IFERROR(VLOOKUP(B49,InventoryList[],3,0),"–")</f>
        <v/>
      </c>
      <c r="E49" s="51">
        <f>IFERROR(VLOOKUP(B49,InventoryList[],4,0),"–")</f>
        <v/>
      </c>
      <c r="F49" s="24" t="n"/>
      <c r="G49" s="18">
        <f>IFERROR(Table1[[#This Row],[PRECIO]]*Table1[[#This Row],[QTY]],"")</f>
        <v/>
      </c>
      <c r="H49" s="29" t="n"/>
      <c r="I49" s="27">
        <f>IFERROR(Table1[[#This Row],[IMPORTE]]*Table1[[#This Row],[TASA IMPOSITIVA]],"")</f>
        <v/>
      </c>
      <c r="J49" s="19">
        <f>IFERROR(Table1[[#This Row],[IMPORTE]]+Table1[[#This Row],[IMPUESTO]],"")</f>
        <v/>
      </c>
    </row>
    <row r="50">
      <c r="B50" s="23" t="n"/>
      <c r="C50" s="17">
        <f>IFERROR(VLOOKUP(B50,InventoryList[],2,0),"–")</f>
        <v/>
      </c>
      <c r="D50" s="17">
        <f>IFERROR(VLOOKUP(B50,InventoryList[],3,0),"–")</f>
        <v/>
      </c>
      <c r="E50" s="51">
        <f>IFERROR(VLOOKUP(B50,InventoryList[],4,0),"–")</f>
        <v/>
      </c>
      <c r="F50" s="24" t="n"/>
      <c r="G50" s="18">
        <f>IFERROR(Table1[[#This Row],[PRECIO]]*Table1[[#This Row],[QTY]],"")</f>
        <v/>
      </c>
      <c r="H50" s="29" t="n"/>
      <c r="I50" s="27">
        <f>IFERROR(Table1[[#This Row],[IMPORTE]]*Table1[[#This Row],[TASA IMPOSITIVA]],"")</f>
        <v/>
      </c>
      <c r="J50" s="19">
        <f>IFERROR(Table1[[#This Row],[IMPORTE]]+Table1[[#This Row],[IMPUESTO]],"")</f>
        <v/>
      </c>
    </row>
    <row r="51">
      <c r="B51" s="23" t="n"/>
      <c r="C51" s="17">
        <f>IFERROR(VLOOKUP(B51,InventoryList[],2,0),"–")</f>
        <v/>
      </c>
      <c r="D51" s="17">
        <f>IFERROR(VLOOKUP(B51,InventoryList[],3,0),"–")</f>
        <v/>
      </c>
      <c r="E51" s="51">
        <f>IFERROR(VLOOKUP(B51,InventoryList[],4,0),"–")</f>
        <v/>
      </c>
      <c r="F51" s="24" t="n"/>
      <c r="G51" s="18">
        <f>IFERROR(Table1[[#This Row],[PRECIO]]*Table1[[#This Row],[QTY]],"")</f>
        <v/>
      </c>
      <c r="H51" s="29" t="n"/>
      <c r="I51" s="27">
        <f>IFERROR(Table1[[#This Row],[IMPORTE]]*Table1[[#This Row],[TASA IMPOSITIVA]],"")</f>
        <v/>
      </c>
      <c r="J51" s="19">
        <f>IFERROR(Table1[[#This Row],[IMPORTE]]+Table1[[#This Row],[IMPUESTO]],"")</f>
        <v/>
      </c>
    </row>
    <row r="52">
      <c r="B52" s="23" t="n"/>
      <c r="C52" s="17">
        <f>IFERROR(VLOOKUP(B52,InventoryList[],2,0),"–")</f>
        <v/>
      </c>
      <c r="D52" s="17">
        <f>IFERROR(VLOOKUP(B52,InventoryList[],3,0),"–")</f>
        <v/>
      </c>
      <c r="E52" s="51">
        <f>IFERROR(VLOOKUP(B52,InventoryList[],4,0),"–")</f>
        <v/>
      </c>
      <c r="F52" s="24" t="n"/>
      <c r="G52" s="18">
        <f>IFERROR(Table1[[#This Row],[PRECIO]]*Table1[[#This Row],[QTY]],"")</f>
        <v/>
      </c>
      <c r="H52" s="29" t="n"/>
      <c r="I52" s="27">
        <f>IFERROR(Table1[[#This Row],[IMPORTE]]*Table1[[#This Row],[TASA IMPOSITIVA]],"")</f>
        <v/>
      </c>
      <c r="J52" s="19">
        <f>IFERROR(Table1[[#This Row],[IMPORTE]]+Table1[[#This Row],[IMPUESTO]],"")</f>
        <v/>
      </c>
    </row>
    <row r="53">
      <c r="B53" s="23" t="n"/>
      <c r="C53" s="17">
        <f>IFERROR(VLOOKUP(B53,InventoryList[],2,0),"–")</f>
        <v/>
      </c>
      <c r="D53" s="17">
        <f>IFERROR(VLOOKUP(B53,InventoryList[],3,0),"–")</f>
        <v/>
      </c>
      <c r="E53" s="51">
        <f>IFERROR(VLOOKUP(B53,InventoryList[],4,0),"–")</f>
        <v/>
      </c>
      <c r="F53" s="24" t="n"/>
      <c r="G53" s="18">
        <f>IFERROR(Table1[[#This Row],[PRECIO]]*Table1[[#This Row],[QTY]],"")</f>
        <v/>
      </c>
      <c r="H53" s="29" t="n"/>
      <c r="I53" s="27">
        <f>IFERROR(Table1[[#This Row],[IMPORTE]]*Table1[[#This Row],[TASA IMPOSITIVA]],"")</f>
        <v/>
      </c>
      <c r="J53" s="19">
        <f>IFERROR(Table1[[#This Row],[IMPORTE]]+Table1[[#This Row],[IMPUESTO]],"")</f>
        <v/>
      </c>
    </row>
    <row r="54">
      <c r="B54" s="23" t="n"/>
      <c r="C54" s="17">
        <f>IFERROR(VLOOKUP(B54,InventoryList[],2,0),"–")</f>
        <v/>
      </c>
      <c r="D54" s="17">
        <f>IFERROR(VLOOKUP(B54,InventoryList[],3,0),"–")</f>
        <v/>
      </c>
      <c r="E54" s="51">
        <f>IFERROR(VLOOKUP(B54,InventoryList[],4,0),"–")</f>
        <v/>
      </c>
      <c r="F54" s="24" t="n"/>
      <c r="G54" s="18">
        <f>IFERROR(Table1[[#This Row],[PRECIO]]*Table1[[#This Row],[QTY]],"")</f>
        <v/>
      </c>
      <c r="H54" s="29" t="n"/>
      <c r="I54" s="27">
        <f>IFERROR(Table1[[#This Row],[IMPORTE]]*Table1[[#This Row],[TASA IMPOSITIVA]],"")</f>
        <v/>
      </c>
      <c r="J54" s="19">
        <f>IFERROR(Table1[[#This Row],[IMPORTE]]+Table1[[#This Row],[IMPUESTO]],"")</f>
        <v/>
      </c>
    </row>
    <row r="55">
      <c r="B55" s="23" t="n"/>
      <c r="C55" s="17">
        <f>IFERROR(VLOOKUP(B55,InventoryList[],2,0),"–")</f>
        <v/>
      </c>
      <c r="D55" s="17">
        <f>IFERROR(VLOOKUP(B55,InventoryList[],3,0),"–")</f>
        <v/>
      </c>
      <c r="E55" s="51">
        <f>IFERROR(VLOOKUP(B55,InventoryList[],4,0),"–")</f>
        <v/>
      </c>
      <c r="F55" s="24" t="n"/>
      <c r="G55" s="18">
        <f>IFERROR(Table1[[#This Row],[PRECIO]]*Table1[[#This Row],[QTY]],"")</f>
        <v/>
      </c>
      <c r="H55" s="29" t="n"/>
      <c r="I55" s="27">
        <f>IFERROR(Table1[[#This Row],[IMPORTE]]*Table1[[#This Row],[TASA IMPOSITIVA]],"")</f>
        <v/>
      </c>
      <c r="J55" s="19">
        <f>IFERROR(Table1[[#This Row],[IMPORTE]]+Table1[[#This Row],[IMPUESTO]],"")</f>
        <v/>
      </c>
    </row>
    <row r="56">
      <c r="B56" s="23" t="n"/>
      <c r="C56" s="17">
        <f>IFERROR(VLOOKUP(B56,InventoryList[],2,0),"–")</f>
        <v/>
      </c>
      <c r="D56" s="17">
        <f>IFERROR(VLOOKUP(B56,InventoryList[],3,0),"–")</f>
        <v/>
      </c>
      <c r="E56" s="51">
        <f>IFERROR(VLOOKUP(B56,InventoryList[],4,0),"–")</f>
        <v/>
      </c>
      <c r="F56" s="24" t="n"/>
      <c r="G56" s="18">
        <f>IFERROR(Table1[[#This Row],[PRECIO]]*Table1[[#This Row],[QTY]],"")</f>
        <v/>
      </c>
      <c r="H56" s="29" t="n"/>
      <c r="I56" s="27">
        <f>IFERROR(Table1[[#This Row],[IMPORTE]]*Table1[[#This Row],[TASA IMPOSITIVA]],"")</f>
        <v/>
      </c>
      <c r="J56" s="19">
        <f>IFERROR(Table1[[#This Row],[IMPORTE]]+Table1[[#This Row],[IMPUESTO]],"")</f>
        <v/>
      </c>
    </row>
    <row r="57">
      <c r="B57" s="23" t="n"/>
      <c r="C57" s="17">
        <f>IFERROR(VLOOKUP(B57,InventoryList[],2,0),"–")</f>
        <v/>
      </c>
      <c r="D57" s="17">
        <f>IFERROR(VLOOKUP(B57,InventoryList[],3,0),"–")</f>
        <v/>
      </c>
      <c r="E57" s="51">
        <f>IFERROR(VLOOKUP(B57,InventoryList[],4,0),"–")</f>
        <v/>
      </c>
      <c r="F57" s="24" t="n"/>
      <c r="G57" s="18">
        <f>IFERROR(Table1[[#This Row],[PRECIO]]*Table1[[#This Row],[QTY]],"")</f>
        <v/>
      </c>
      <c r="H57" s="29" t="n"/>
      <c r="I57" s="27">
        <f>IFERROR(Table1[[#This Row],[IMPORTE]]*Table1[[#This Row],[TASA IMPOSITIVA]],"")</f>
        <v/>
      </c>
      <c r="J57" s="19">
        <f>IFERROR(Table1[[#This Row],[IMPORTE]]+Table1[[#This Row],[IMPUESTO]],"")</f>
        <v/>
      </c>
    </row>
    <row r="58">
      <c r="B58" s="23" t="n"/>
      <c r="C58" s="17">
        <f>IFERROR(VLOOKUP(B58,InventoryList[],2,0),"–")</f>
        <v/>
      </c>
      <c r="D58" s="17">
        <f>IFERROR(VLOOKUP(B58,InventoryList[],3,0),"–")</f>
        <v/>
      </c>
      <c r="E58" s="51">
        <f>IFERROR(VLOOKUP(B58,InventoryList[],4,0),"–")</f>
        <v/>
      </c>
      <c r="F58" s="24" t="n"/>
      <c r="G58" s="18">
        <f>IFERROR(Table1[[#This Row],[PRECIO]]*Table1[[#This Row],[QTY]],"")</f>
        <v/>
      </c>
      <c r="H58" s="29" t="n"/>
      <c r="I58" s="27">
        <f>IFERROR(Table1[[#This Row],[IMPORTE]]*Table1[[#This Row],[TASA IMPOSITIVA]],"")</f>
        <v/>
      </c>
      <c r="J58" s="19">
        <f>IFERROR(Table1[[#This Row],[IMPORTE]]+Table1[[#This Row],[IMPUESTO]],"")</f>
        <v/>
      </c>
    </row>
    <row r="59">
      <c r="B59" s="23" t="n"/>
      <c r="C59" s="17">
        <f>IFERROR(VLOOKUP(B59,InventoryList[],2,0),"–")</f>
        <v/>
      </c>
      <c r="D59" s="17">
        <f>IFERROR(VLOOKUP(B59,InventoryList[],3,0),"–")</f>
        <v/>
      </c>
      <c r="E59" s="51">
        <f>IFERROR(VLOOKUP(B59,InventoryList[],4,0),"–")</f>
        <v/>
      </c>
      <c r="F59" s="24" t="n"/>
      <c r="G59" s="18">
        <f>IFERROR(Table1[[#This Row],[PRECIO]]*Table1[[#This Row],[QTY]],"")</f>
        <v/>
      </c>
      <c r="H59" s="29" t="n"/>
      <c r="I59" s="27">
        <f>IFERROR(Table1[[#This Row],[IMPORTE]]*Table1[[#This Row],[TASA IMPOSITIVA]],"")</f>
        <v/>
      </c>
      <c r="J59" s="19">
        <f>IFERROR(Table1[[#This Row],[IMPORTE]]+Table1[[#This Row],[IMPUESTO]],"")</f>
        <v/>
      </c>
    </row>
    <row r="60">
      <c r="B60" s="23" t="n"/>
      <c r="C60" s="17">
        <f>IFERROR(VLOOKUP(B60,InventoryList[],2,0),"–")</f>
        <v/>
      </c>
      <c r="D60" s="17">
        <f>IFERROR(VLOOKUP(B60,InventoryList[],3,0),"–")</f>
        <v/>
      </c>
      <c r="E60" s="51">
        <f>IFERROR(VLOOKUP(B60,InventoryList[],4,0),"–")</f>
        <v/>
      </c>
      <c r="F60" s="24" t="n"/>
      <c r="G60" s="18">
        <f>IFERROR(Table1[[#This Row],[PRECIO]]*Table1[[#This Row],[QTY]],"")</f>
        <v/>
      </c>
      <c r="H60" s="29" t="n"/>
      <c r="I60" s="27">
        <f>IFERROR(Table1[[#This Row],[IMPORTE]]*Table1[[#This Row],[TASA IMPOSITIVA]],"")</f>
        <v/>
      </c>
      <c r="J60" s="19">
        <f>IFERROR(Table1[[#This Row],[IMPORTE]]+Table1[[#This Row],[IMPUESTO]],"")</f>
        <v/>
      </c>
    </row>
    <row r="61">
      <c r="B61" s="23" t="n"/>
      <c r="C61" s="17">
        <f>IFERROR(VLOOKUP(B61,InventoryList[],2,0),"–")</f>
        <v/>
      </c>
      <c r="D61" s="17">
        <f>IFERROR(VLOOKUP(B61,InventoryList[],3,0),"–")</f>
        <v/>
      </c>
      <c r="E61" s="51">
        <f>IFERROR(VLOOKUP(B61,InventoryList[],4,0),"–")</f>
        <v/>
      </c>
      <c r="F61" s="24" t="n"/>
      <c r="G61" s="18">
        <f>IFERROR(Table1[[#This Row],[PRECIO]]*Table1[[#This Row],[QTY]],"")</f>
        <v/>
      </c>
      <c r="H61" s="29" t="n"/>
      <c r="I61" s="27">
        <f>IFERROR(Table1[[#This Row],[IMPORTE]]*Table1[[#This Row],[TASA IMPOSITIVA]],"")</f>
        <v/>
      </c>
      <c r="J61" s="19">
        <f>IFERROR(Table1[[#This Row],[IMPORTE]]+Table1[[#This Row],[IMPUESTO]],"")</f>
        <v/>
      </c>
    </row>
    <row r="62">
      <c r="B62" s="23" t="n"/>
      <c r="C62" s="17">
        <f>IFERROR(VLOOKUP(B62,InventoryList[],2,0),"–")</f>
        <v/>
      </c>
      <c r="D62" s="17">
        <f>IFERROR(VLOOKUP(B62,InventoryList[],3,0),"–")</f>
        <v/>
      </c>
      <c r="E62" s="51">
        <f>IFERROR(VLOOKUP(B62,InventoryList[],4,0),"–")</f>
        <v/>
      </c>
      <c r="F62" s="24" t="n"/>
      <c r="G62" s="18">
        <f>IFERROR(Table1[[#This Row],[PRECIO]]*Table1[[#This Row],[QTY]],"")</f>
        <v/>
      </c>
      <c r="H62" s="29" t="n"/>
      <c r="I62" s="27">
        <f>IFERROR(Table1[[#This Row],[IMPORTE]]*Table1[[#This Row],[TASA IMPOSITIVA]],"")</f>
        <v/>
      </c>
      <c r="J62" s="19">
        <f>IFERROR(Table1[[#This Row],[IMPORTE]]+Table1[[#This Row],[IMPUESTO]],"")</f>
        <v/>
      </c>
    </row>
    <row r="63">
      <c r="B63" s="23" t="n"/>
      <c r="C63" s="17">
        <f>IFERROR(VLOOKUP(B63,InventoryList[],2,0),"–")</f>
        <v/>
      </c>
      <c r="D63" s="17">
        <f>IFERROR(VLOOKUP(B63,InventoryList[],3,0),"–")</f>
        <v/>
      </c>
      <c r="E63" s="51">
        <f>IFERROR(VLOOKUP(B63,InventoryList[],4,0),"–")</f>
        <v/>
      </c>
      <c r="F63" s="24" t="n"/>
      <c r="G63" s="18">
        <f>IFERROR(Table1[[#This Row],[PRECIO]]*Table1[[#This Row],[QTY]],"")</f>
        <v/>
      </c>
      <c r="H63" s="29" t="n"/>
      <c r="I63" s="27">
        <f>IFERROR(Table1[[#This Row],[IMPORTE]]*Table1[[#This Row],[TASA IMPOSITIVA]],"")</f>
        <v/>
      </c>
      <c r="J63" s="19">
        <f>IFERROR(Table1[[#This Row],[IMPORTE]]+Table1[[#This Row],[IMPUESTO]],"")</f>
        <v/>
      </c>
    </row>
    <row r="64">
      <c r="B64" s="23" t="n"/>
      <c r="C64" s="17">
        <f>IFERROR(VLOOKUP(B64,InventoryList[],2,0),"–")</f>
        <v/>
      </c>
      <c r="D64" s="17">
        <f>IFERROR(VLOOKUP(B64,InventoryList[],3,0),"–")</f>
        <v/>
      </c>
      <c r="E64" s="51">
        <f>IFERROR(VLOOKUP(B64,InventoryList[],4,0),"–")</f>
        <v/>
      </c>
      <c r="F64" s="24" t="n"/>
      <c r="G64" s="18">
        <f>IFERROR(Table1[[#This Row],[PRECIO]]*Table1[[#This Row],[QTY]],"")</f>
        <v/>
      </c>
      <c r="H64" s="29" t="n"/>
      <c r="I64" s="27">
        <f>IFERROR(Table1[[#This Row],[IMPORTE]]*Table1[[#This Row],[TASA IMPOSITIVA]],"")</f>
        <v/>
      </c>
      <c r="J64" s="19">
        <f>IFERROR(Table1[[#This Row],[IMPORTE]]+Table1[[#This Row],[IMPUESTO]],"")</f>
        <v/>
      </c>
    </row>
    <row r="65">
      <c r="B65" s="23" t="n"/>
      <c r="C65" s="17">
        <f>IFERROR(VLOOKUP(B65,InventoryList[],2,0),"–")</f>
        <v/>
      </c>
      <c r="D65" s="17">
        <f>IFERROR(VLOOKUP(B65,InventoryList[],3,0),"–")</f>
        <v/>
      </c>
      <c r="E65" s="51">
        <f>IFERROR(VLOOKUP(B65,InventoryList[],4,0),"–")</f>
        <v/>
      </c>
      <c r="F65" s="24" t="n"/>
      <c r="G65" s="18">
        <f>IFERROR(Table1[[#This Row],[PRECIO]]*Table1[[#This Row],[QTY]],"")</f>
        <v/>
      </c>
      <c r="H65" s="29" t="n"/>
      <c r="I65" s="27">
        <f>IFERROR(Table1[[#This Row],[IMPORTE]]*Table1[[#This Row],[TASA IMPOSITIVA]],"")</f>
        <v/>
      </c>
      <c r="J65" s="19">
        <f>IFERROR(Table1[[#This Row],[IMPORTE]]+Table1[[#This Row],[IMPUESTO]],"")</f>
        <v/>
      </c>
    </row>
    <row r="66">
      <c r="B66" s="23" t="n"/>
      <c r="C66" s="17">
        <f>IFERROR(VLOOKUP(B66,InventoryList[],2,0),"–")</f>
        <v/>
      </c>
      <c r="D66" s="17">
        <f>IFERROR(VLOOKUP(B66,InventoryList[],3,0),"–")</f>
        <v/>
      </c>
      <c r="E66" s="51">
        <f>IFERROR(VLOOKUP(B66,InventoryList[],4,0),"–")</f>
        <v/>
      </c>
      <c r="F66" s="24" t="n"/>
      <c r="G66" s="18">
        <f>IFERROR(Table1[[#This Row],[PRECIO]]*Table1[[#This Row],[QTY]],"")</f>
        <v/>
      </c>
      <c r="H66" s="29" t="n"/>
      <c r="I66" s="27">
        <f>IFERROR(Table1[[#This Row],[IMPORTE]]*Table1[[#This Row],[TASA IMPOSITIVA]],"")</f>
        <v/>
      </c>
      <c r="J66" s="19">
        <f>IFERROR(Table1[[#This Row],[IMPORTE]]+Table1[[#This Row],[IMPUESTO]],"")</f>
        <v/>
      </c>
    </row>
    <row r="67">
      <c r="B67" s="23" t="n"/>
      <c r="C67" s="17">
        <f>IFERROR(VLOOKUP(B67,InventoryList[],2,0),"–")</f>
        <v/>
      </c>
      <c r="D67" s="17">
        <f>IFERROR(VLOOKUP(B67,InventoryList[],3,0),"–")</f>
        <v/>
      </c>
      <c r="E67" s="51">
        <f>IFERROR(VLOOKUP(B67,InventoryList[],4,0),"–")</f>
        <v/>
      </c>
      <c r="F67" s="24" t="n"/>
      <c r="G67" s="18">
        <f>IFERROR(Table1[[#This Row],[PRECIO]]*Table1[[#This Row],[QTY]],"")</f>
        <v/>
      </c>
      <c r="H67" s="29" t="n"/>
      <c r="I67" s="27">
        <f>IFERROR(Table1[[#This Row],[IMPORTE]]*Table1[[#This Row],[TASA IMPOSITIVA]],"")</f>
        <v/>
      </c>
      <c r="J67" s="19">
        <f>IFERROR(Table1[[#This Row],[IMPORTE]]+Table1[[#This Row],[IMPUESTO]],"")</f>
        <v/>
      </c>
    </row>
    <row r="68">
      <c r="B68" s="23" t="n"/>
      <c r="C68" s="17">
        <f>IFERROR(VLOOKUP(B68,InventoryList[],2,0),"–")</f>
        <v/>
      </c>
      <c r="D68" s="17">
        <f>IFERROR(VLOOKUP(B68,InventoryList[],3,0),"–")</f>
        <v/>
      </c>
      <c r="E68" s="51">
        <f>IFERROR(VLOOKUP(B68,InventoryList[],4,0),"–")</f>
        <v/>
      </c>
      <c r="F68" s="24" t="n"/>
      <c r="G68" s="18">
        <f>IFERROR(Table1[[#This Row],[PRECIO]]*Table1[[#This Row],[QTY]],"")</f>
        <v/>
      </c>
      <c r="H68" s="29" t="n"/>
      <c r="I68" s="27">
        <f>IFERROR(Table1[[#This Row],[IMPORTE]]*Table1[[#This Row],[TASA IMPOSITIVA]],"")</f>
        <v/>
      </c>
      <c r="J68" s="19">
        <f>IFERROR(Table1[[#This Row],[IMPORTE]]+Table1[[#This Row],[IMPUESTO]],"")</f>
        <v/>
      </c>
    </row>
    <row r="69">
      <c r="B69" s="23" t="n"/>
      <c r="C69" s="17">
        <f>IFERROR(VLOOKUP(B69,InventoryList[],2,0),"–")</f>
        <v/>
      </c>
      <c r="D69" s="17">
        <f>IFERROR(VLOOKUP(B69,InventoryList[],3,0),"–")</f>
        <v/>
      </c>
      <c r="E69" s="51">
        <f>IFERROR(VLOOKUP(B69,InventoryList[],4,0),"–")</f>
        <v/>
      </c>
      <c r="F69" s="24" t="n"/>
      <c r="G69" s="18">
        <f>IFERROR(Table1[[#This Row],[PRECIO]]*Table1[[#This Row],[QTY]],"")</f>
        <v/>
      </c>
      <c r="H69" s="29" t="n"/>
      <c r="I69" s="27">
        <f>IFERROR(Table1[[#This Row],[IMPORTE]]*Table1[[#This Row],[TASA IMPOSITIVA]],"")</f>
        <v/>
      </c>
      <c r="J69" s="19">
        <f>IFERROR(Table1[[#This Row],[IMPORTE]]+Table1[[#This Row],[IMPUESTO]],"")</f>
        <v/>
      </c>
    </row>
    <row r="70">
      <c r="B70" s="23" t="n"/>
      <c r="C70" s="17">
        <f>IFERROR(VLOOKUP(B70,InventoryList[],2,0),"–")</f>
        <v/>
      </c>
      <c r="D70" s="17">
        <f>IFERROR(VLOOKUP(B70,InventoryList[],3,0),"–")</f>
        <v/>
      </c>
      <c r="E70" s="51">
        <f>IFERROR(VLOOKUP(B70,InventoryList[],4,0),"–")</f>
        <v/>
      </c>
      <c r="F70" s="24" t="n"/>
      <c r="G70" s="18">
        <f>IFERROR(Table1[[#This Row],[PRECIO]]*Table1[[#This Row],[QTY]],"")</f>
        <v/>
      </c>
      <c r="H70" s="29" t="n"/>
      <c r="I70" s="27">
        <f>IFERROR(Table1[[#This Row],[IMPORTE]]*Table1[[#This Row],[TASA IMPOSITIVA]],"")</f>
        <v/>
      </c>
      <c r="J70" s="19">
        <f>IFERROR(Table1[[#This Row],[IMPORTE]]+Table1[[#This Row],[IMPUESTO]],"")</f>
        <v/>
      </c>
    </row>
    <row r="71">
      <c r="B71" s="23" t="n"/>
      <c r="C71" s="17">
        <f>IFERROR(VLOOKUP(B71,InventoryList[],2,0),"–")</f>
        <v/>
      </c>
      <c r="D71" s="17">
        <f>IFERROR(VLOOKUP(B71,InventoryList[],3,0),"–")</f>
        <v/>
      </c>
      <c r="E71" s="51">
        <f>IFERROR(VLOOKUP(B71,InventoryList[],4,0),"–")</f>
        <v/>
      </c>
      <c r="F71" s="24" t="n"/>
      <c r="G71" s="18">
        <f>IFERROR(Table1[[#This Row],[PRECIO]]*Table1[[#This Row],[QTY]],"")</f>
        <v/>
      </c>
      <c r="H71" s="29" t="n"/>
      <c r="I71" s="27">
        <f>IFERROR(Table1[[#This Row],[IMPORTE]]*Table1[[#This Row],[TASA IMPOSITIVA]],"")</f>
        <v/>
      </c>
      <c r="J71" s="19">
        <f>IFERROR(Table1[[#This Row],[IMPORTE]]+Table1[[#This Row],[IMPUESTO]],"")</f>
        <v/>
      </c>
    </row>
    <row r="72">
      <c r="B72" s="23" t="n"/>
      <c r="C72" s="17">
        <f>IFERROR(VLOOKUP(B72,InventoryList[],2,0),"–")</f>
        <v/>
      </c>
      <c r="D72" s="17">
        <f>IFERROR(VLOOKUP(B72,InventoryList[],3,0),"–")</f>
        <v/>
      </c>
      <c r="E72" s="51">
        <f>IFERROR(VLOOKUP(B72,InventoryList[],4,0),"–")</f>
        <v/>
      </c>
      <c r="F72" s="24" t="n"/>
      <c r="G72" s="18">
        <f>IFERROR(Table1[[#This Row],[PRECIO]]*Table1[[#This Row],[QTY]],"")</f>
        <v/>
      </c>
      <c r="H72" s="29" t="n"/>
      <c r="I72" s="27">
        <f>IFERROR(Table1[[#This Row],[IMPORTE]]*Table1[[#This Row],[TASA IMPOSITIVA]],"")</f>
        <v/>
      </c>
      <c r="J72" s="19">
        <f>IFERROR(Table1[[#This Row],[IMPORTE]]+Table1[[#This Row],[IMPUESTO]],"")</f>
        <v/>
      </c>
    </row>
    <row r="73">
      <c r="B73" s="23" t="n"/>
      <c r="C73" s="17">
        <f>IFERROR(VLOOKUP(B73,InventoryList[],2,0),"–")</f>
        <v/>
      </c>
      <c r="D73" s="17">
        <f>IFERROR(VLOOKUP(B73,InventoryList[],3,0),"–")</f>
        <v/>
      </c>
      <c r="E73" s="51">
        <f>IFERROR(VLOOKUP(B73,InventoryList[],4,0),"–")</f>
        <v/>
      </c>
      <c r="F73" s="24" t="n"/>
      <c r="G73" s="18">
        <f>IFERROR(Table1[[#This Row],[PRECIO]]*Table1[[#This Row],[QTY]],"")</f>
        <v/>
      </c>
      <c r="H73" s="29" t="n"/>
      <c r="I73" s="27">
        <f>IFERROR(Table1[[#This Row],[IMPORTE]]*Table1[[#This Row],[TASA IMPOSITIVA]],"")</f>
        <v/>
      </c>
      <c r="J73" s="19">
        <f>IFERROR(Table1[[#This Row],[IMPORTE]]+Table1[[#This Row],[IMPUESTO]],"")</f>
        <v/>
      </c>
    </row>
    <row r="74">
      <c r="B74" s="23" t="n"/>
      <c r="C74" s="17">
        <f>IFERROR(VLOOKUP(B74,InventoryList[],2,0),"–")</f>
        <v/>
      </c>
      <c r="D74" s="17">
        <f>IFERROR(VLOOKUP(B74,InventoryList[],3,0),"–")</f>
        <v/>
      </c>
      <c r="E74" s="51">
        <f>IFERROR(VLOOKUP(B74,InventoryList[],4,0),"–")</f>
        <v/>
      </c>
      <c r="F74" s="24" t="n"/>
      <c r="G74" s="18">
        <f>IFERROR(Table1[[#This Row],[PRECIO]]*Table1[[#This Row],[QTY]],"")</f>
        <v/>
      </c>
      <c r="H74" s="29" t="n"/>
      <c r="I74" s="27">
        <f>IFERROR(Table1[[#This Row],[IMPORTE]]*Table1[[#This Row],[TASA IMPOSITIVA]],"")</f>
        <v/>
      </c>
      <c r="J74" s="19">
        <f>IFERROR(Table1[[#This Row],[IMPORTE]]+Table1[[#This Row],[IMPUESTO]],"")</f>
        <v/>
      </c>
    </row>
    <row r="75">
      <c r="B75" s="23" t="n"/>
      <c r="C75" s="17">
        <f>IFERROR(VLOOKUP(B75,InventoryList[],2,0),"–")</f>
        <v/>
      </c>
      <c r="D75" s="17">
        <f>IFERROR(VLOOKUP(B75,InventoryList[],3,0),"–")</f>
        <v/>
      </c>
      <c r="E75" s="51">
        <f>IFERROR(VLOOKUP(B75,InventoryList[],4,0),"–")</f>
        <v/>
      </c>
      <c r="F75" s="24" t="n"/>
      <c r="G75" s="18">
        <f>IFERROR(Table1[[#This Row],[PRECIO]]*Table1[[#This Row],[QTY]],"")</f>
        <v/>
      </c>
      <c r="H75" s="29" t="n"/>
      <c r="I75" s="27">
        <f>IFERROR(Table1[[#This Row],[IMPORTE]]*Table1[[#This Row],[TASA IMPOSITIVA]],"")</f>
        <v/>
      </c>
      <c r="J75" s="19">
        <f>IFERROR(Table1[[#This Row],[IMPORTE]]+Table1[[#This Row],[IMPUESTO]],"")</f>
        <v/>
      </c>
    </row>
    <row r="76">
      <c r="B76" s="23" t="n"/>
      <c r="C76" s="17">
        <f>IFERROR(VLOOKUP(B76,InventoryList[],2,0),"–")</f>
        <v/>
      </c>
      <c r="D76" s="17">
        <f>IFERROR(VLOOKUP(B76,InventoryList[],3,0),"–")</f>
        <v/>
      </c>
      <c r="E76" s="51">
        <f>IFERROR(VLOOKUP(B76,InventoryList[],4,0),"–")</f>
        <v/>
      </c>
      <c r="F76" s="24" t="n"/>
      <c r="G76" s="18">
        <f>IFERROR(Table1[[#This Row],[PRECIO]]*Table1[[#This Row],[QTY]],"")</f>
        <v/>
      </c>
      <c r="H76" s="29" t="n"/>
      <c r="I76" s="27">
        <f>IFERROR(Table1[[#This Row],[IMPORTE]]*Table1[[#This Row],[TASA IMPOSITIVA]],"")</f>
        <v/>
      </c>
      <c r="J76" s="19">
        <f>IFERROR(Table1[[#This Row],[IMPORTE]]+Table1[[#This Row],[IMPUESTO]],"")</f>
        <v/>
      </c>
    </row>
    <row r="77">
      <c r="B77" s="23" t="n"/>
      <c r="C77" s="17">
        <f>IFERROR(VLOOKUP(B77,InventoryList[],2,0),"–")</f>
        <v/>
      </c>
      <c r="D77" s="17">
        <f>IFERROR(VLOOKUP(B77,InventoryList[],3,0),"–")</f>
        <v/>
      </c>
      <c r="E77" s="51">
        <f>IFERROR(VLOOKUP(B77,InventoryList[],4,0),"–")</f>
        <v/>
      </c>
      <c r="F77" s="24" t="n"/>
      <c r="G77" s="18">
        <f>IFERROR(Table1[[#This Row],[PRECIO]]*Table1[[#This Row],[QTY]],"")</f>
        <v/>
      </c>
      <c r="H77" s="29" t="n"/>
      <c r="I77" s="27">
        <f>IFERROR(Table1[[#This Row],[IMPORTE]]*Table1[[#This Row],[TASA IMPOSITIVA]],"")</f>
        <v/>
      </c>
      <c r="J77" s="19">
        <f>IFERROR(Table1[[#This Row],[IMPORTE]]+Table1[[#This Row],[IMPUESTO]],"")</f>
        <v/>
      </c>
    </row>
    <row r="78">
      <c r="B78" s="23" t="n"/>
      <c r="C78" s="17">
        <f>IFERROR(VLOOKUP(B78,InventoryList[],2,0),"–")</f>
        <v/>
      </c>
      <c r="D78" s="17">
        <f>IFERROR(VLOOKUP(B78,InventoryList[],3,0),"–")</f>
        <v/>
      </c>
      <c r="E78" s="51">
        <f>IFERROR(VLOOKUP(B78,InventoryList[],4,0),"–")</f>
        <v/>
      </c>
      <c r="F78" s="24" t="n"/>
      <c r="G78" s="18">
        <f>IFERROR(Table1[[#This Row],[PRECIO]]*Table1[[#This Row],[QTY]],"")</f>
        <v/>
      </c>
      <c r="H78" s="29" t="n"/>
      <c r="I78" s="27">
        <f>IFERROR(Table1[[#This Row],[IMPORTE]]*Table1[[#This Row],[TASA IMPOSITIVA]],"")</f>
        <v/>
      </c>
      <c r="J78" s="19">
        <f>IFERROR(Table1[[#This Row],[IMPORTE]]+Table1[[#This Row],[IMPUESTO]],"")</f>
        <v/>
      </c>
    </row>
    <row r="79">
      <c r="B79" s="23" t="n"/>
      <c r="C79" s="17">
        <f>IFERROR(VLOOKUP(B79,InventoryList[],2,0),"–")</f>
        <v/>
      </c>
      <c r="D79" s="17">
        <f>IFERROR(VLOOKUP(B79,InventoryList[],3,0),"–")</f>
        <v/>
      </c>
      <c r="E79" s="51">
        <f>IFERROR(VLOOKUP(B79,InventoryList[],4,0),"–")</f>
        <v/>
      </c>
      <c r="F79" s="24" t="n"/>
      <c r="G79" s="18">
        <f>IFERROR(Table1[[#This Row],[PRECIO]]*Table1[[#This Row],[QTY]],"")</f>
        <v/>
      </c>
      <c r="H79" s="29" t="n"/>
      <c r="I79" s="27">
        <f>IFERROR(Table1[[#This Row],[IMPORTE]]*Table1[[#This Row],[TASA IMPOSITIVA]],"")</f>
        <v/>
      </c>
      <c r="J79" s="19">
        <f>IFERROR(Table1[[#This Row],[IMPORTE]]+Table1[[#This Row],[IMPUESTO]],"")</f>
        <v/>
      </c>
    </row>
    <row r="80">
      <c r="B80" s="23" t="n"/>
      <c r="C80" s="17">
        <f>IFERROR(VLOOKUP(B80,InventoryList[],2,0),"–")</f>
        <v/>
      </c>
      <c r="D80" s="17">
        <f>IFERROR(VLOOKUP(B80,InventoryList[],3,0),"–")</f>
        <v/>
      </c>
      <c r="E80" s="51">
        <f>IFERROR(VLOOKUP(B80,InventoryList[],4,0),"–")</f>
        <v/>
      </c>
      <c r="F80" s="24" t="n"/>
      <c r="G80" s="18">
        <f>IFERROR(Table1[[#This Row],[PRECIO]]*Table1[[#This Row],[QTY]],"")</f>
        <v/>
      </c>
      <c r="H80" s="29" t="n"/>
      <c r="I80" s="27">
        <f>IFERROR(Table1[[#This Row],[IMPORTE]]*Table1[[#This Row],[TASA IMPOSITIVA]],"")</f>
        <v/>
      </c>
      <c r="J80" s="19">
        <f>IFERROR(Table1[[#This Row],[IMPORTE]]+Table1[[#This Row],[IMPUESTO]],"")</f>
        <v/>
      </c>
    </row>
    <row r="81">
      <c r="B81" s="23" t="n"/>
      <c r="C81" s="17">
        <f>IFERROR(VLOOKUP(B81,InventoryList[],2,0),"–")</f>
        <v/>
      </c>
      <c r="D81" s="17">
        <f>IFERROR(VLOOKUP(B81,InventoryList[],3,0),"–")</f>
        <v/>
      </c>
      <c r="E81" s="51">
        <f>IFERROR(VLOOKUP(B81,InventoryList[],4,0),"–")</f>
        <v/>
      </c>
      <c r="F81" s="24" t="n"/>
      <c r="G81" s="18">
        <f>IFERROR(Table1[[#This Row],[PRECIO]]*Table1[[#This Row],[QTY]],"")</f>
        <v/>
      </c>
      <c r="H81" s="29" t="n"/>
      <c r="I81" s="27">
        <f>IFERROR(Table1[[#This Row],[IMPORTE]]*Table1[[#This Row],[TASA IMPOSITIVA]],"")</f>
        <v/>
      </c>
      <c r="J81" s="19">
        <f>IFERROR(Table1[[#This Row],[IMPORTE]]+Table1[[#This Row],[IMPUESTO]],"")</f>
        <v/>
      </c>
    </row>
    <row r="82">
      <c r="B82" s="23" t="n"/>
      <c r="C82" s="17">
        <f>IFERROR(VLOOKUP(B82,InventoryList[],2,0),"–")</f>
        <v/>
      </c>
      <c r="D82" s="17">
        <f>IFERROR(VLOOKUP(B82,InventoryList[],3,0),"–")</f>
        <v/>
      </c>
      <c r="E82" s="51">
        <f>IFERROR(VLOOKUP(B82,InventoryList[],4,0),"–")</f>
        <v/>
      </c>
      <c r="F82" s="24" t="n"/>
      <c r="G82" s="18">
        <f>IFERROR(Table1[[#This Row],[PRECIO]]*Table1[[#This Row],[QTY]],"")</f>
        <v/>
      </c>
      <c r="H82" s="29" t="n"/>
      <c r="I82" s="27">
        <f>IFERROR(Table1[[#This Row],[IMPORTE]]*Table1[[#This Row],[TASA IMPOSITIVA]],"")</f>
        <v/>
      </c>
      <c r="J82" s="19">
        <f>IFERROR(Table1[[#This Row],[IMPORTE]]+Table1[[#This Row],[IMPUESTO]],"")</f>
        <v/>
      </c>
    </row>
    <row r="83">
      <c r="B83" s="23" t="n"/>
      <c r="C83" s="17">
        <f>IFERROR(VLOOKUP(B83,InventoryList[],2,0),"–")</f>
        <v/>
      </c>
      <c r="D83" s="17">
        <f>IFERROR(VLOOKUP(B83,InventoryList[],3,0),"–")</f>
        <v/>
      </c>
      <c r="E83" s="51">
        <f>IFERROR(VLOOKUP(B83,InventoryList[],4,0),"–")</f>
        <v/>
      </c>
      <c r="F83" s="24" t="n"/>
      <c r="G83" s="18">
        <f>IFERROR(Table1[[#This Row],[PRECIO]]*Table1[[#This Row],[QTY]],"")</f>
        <v/>
      </c>
      <c r="H83" s="29" t="n"/>
      <c r="I83" s="27">
        <f>IFERROR(Table1[[#This Row],[IMPORTE]]*Table1[[#This Row],[TASA IMPOSITIVA]],"")</f>
        <v/>
      </c>
      <c r="J83" s="19">
        <f>IFERROR(Table1[[#This Row],[IMPORTE]]+Table1[[#This Row],[IMPUESTO]],"")</f>
        <v/>
      </c>
    </row>
    <row r="84">
      <c r="B84" s="23" t="n"/>
      <c r="C84" s="17">
        <f>IFERROR(VLOOKUP(B84,InventoryList[],2,0),"–")</f>
        <v/>
      </c>
      <c r="D84" s="17">
        <f>IFERROR(VLOOKUP(B84,InventoryList[],3,0),"–")</f>
        <v/>
      </c>
      <c r="E84" s="51">
        <f>IFERROR(VLOOKUP(B84,InventoryList[],4,0),"–")</f>
        <v/>
      </c>
      <c r="F84" s="24" t="n"/>
      <c r="G84" s="18">
        <f>IFERROR(Table1[[#This Row],[PRECIO]]*Table1[[#This Row],[QTY]],"")</f>
        <v/>
      </c>
      <c r="H84" s="29" t="n"/>
      <c r="I84" s="27">
        <f>IFERROR(Table1[[#This Row],[IMPORTE]]*Table1[[#This Row],[TASA IMPOSITIVA]],"")</f>
        <v/>
      </c>
      <c r="J84" s="19">
        <f>IFERROR(Table1[[#This Row],[IMPORTE]]+Table1[[#This Row],[IMPUESTO]],"")</f>
        <v/>
      </c>
    </row>
    <row r="85">
      <c r="B85" s="23" t="n"/>
      <c r="C85" s="17">
        <f>IFERROR(VLOOKUP(B85,InventoryList[],2,0),"–")</f>
        <v/>
      </c>
      <c r="D85" s="17">
        <f>IFERROR(VLOOKUP(B85,InventoryList[],3,0),"–")</f>
        <v/>
      </c>
      <c r="E85" s="51">
        <f>IFERROR(VLOOKUP(B85,InventoryList[],4,0),"–")</f>
        <v/>
      </c>
      <c r="F85" s="24" t="n"/>
      <c r="G85" s="18">
        <f>IFERROR(Table1[[#This Row],[PRECIO]]*Table1[[#This Row],[QTY]],"")</f>
        <v/>
      </c>
      <c r="H85" s="29" t="n"/>
      <c r="I85" s="27">
        <f>IFERROR(Table1[[#This Row],[IMPORTE]]*Table1[[#This Row],[TASA IMPOSITIVA]],"")</f>
        <v/>
      </c>
      <c r="J85" s="19">
        <f>IFERROR(Table1[[#This Row],[IMPORTE]]+Table1[[#This Row],[IMPUESTO]],"")</f>
        <v/>
      </c>
    </row>
    <row r="86">
      <c r="B86" s="23" t="n"/>
      <c r="C86" s="17">
        <f>IFERROR(VLOOKUP(B86,InventoryList[],2,0),"–")</f>
        <v/>
      </c>
      <c r="D86" s="17">
        <f>IFERROR(VLOOKUP(B86,InventoryList[],3,0),"–")</f>
        <v/>
      </c>
      <c r="E86" s="51">
        <f>IFERROR(VLOOKUP(B86,InventoryList[],4,0),"–")</f>
        <v/>
      </c>
      <c r="F86" s="24" t="n"/>
      <c r="G86" s="18">
        <f>IFERROR(Table1[[#This Row],[PRECIO]]*Table1[[#This Row],[QTY]],"")</f>
        <v/>
      </c>
      <c r="H86" s="29" t="n"/>
      <c r="I86" s="27">
        <f>IFERROR(Table1[[#This Row],[IMPORTE]]*Table1[[#This Row],[TASA IMPOSITIVA]],"")</f>
        <v/>
      </c>
      <c r="J86" s="19">
        <f>IFERROR(Table1[[#This Row],[IMPORTE]]+Table1[[#This Row],[IMPUESTO]],"")</f>
        <v/>
      </c>
    </row>
    <row r="87">
      <c r="B87" s="23" t="n"/>
      <c r="C87" s="17">
        <f>IFERROR(VLOOKUP(B87,InventoryList[],2,0),"–")</f>
        <v/>
      </c>
      <c r="D87" s="17">
        <f>IFERROR(VLOOKUP(B87,InventoryList[],3,0),"–")</f>
        <v/>
      </c>
      <c r="E87" s="51">
        <f>IFERROR(VLOOKUP(B87,InventoryList[],4,0),"–")</f>
        <v/>
      </c>
      <c r="F87" s="24" t="n"/>
      <c r="G87" s="18">
        <f>IFERROR(Table1[[#This Row],[PRECIO]]*Table1[[#This Row],[QTY]],"")</f>
        <v/>
      </c>
      <c r="H87" s="29" t="n"/>
      <c r="I87" s="27">
        <f>IFERROR(Table1[[#This Row],[IMPORTE]]*Table1[[#This Row],[TASA IMPOSITIVA]],"")</f>
        <v/>
      </c>
      <c r="J87" s="19">
        <f>IFERROR(Table1[[#This Row],[IMPORTE]]+Table1[[#This Row],[IMPUESTO]],"")</f>
        <v/>
      </c>
    </row>
    <row r="88">
      <c r="B88" s="23" t="n"/>
      <c r="C88" s="17">
        <f>IFERROR(VLOOKUP(B88,InventoryList[],2,0),"–")</f>
        <v/>
      </c>
      <c r="D88" s="17">
        <f>IFERROR(VLOOKUP(B88,InventoryList[],3,0),"–")</f>
        <v/>
      </c>
      <c r="E88" s="51">
        <f>IFERROR(VLOOKUP(B88,InventoryList[],4,0),"–")</f>
        <v/>
      </c>
      <c r="F88" s="24" t="n"/>
      <c r="G88" s="18">
        <f>IFERROR(Table1[[#This Row],[PRECIO]]*Table1[[#This Row],[QTY]],"")</f>
        <v/>
      </c>
      <c r="H88" s="29" t="n"/>
      <c r="I88" s="27">
        <f>IFERROR(Table1[[#This Row],[IMPORTE]]*Table1[[#This Row],[TASA IMPOSITIVA]],"")</f>
        <v/>
      </c>
      <c r="J88" s="19">
        <f>IFERROR(Table1[[#This Row],[IMPORTE]]+Table1[[#This Row],[IMPUESTO]],"")</f>
        <v/>
      </c>
    </row>
    <row r="89">
      <c r="B89" s="23" t="n"/>
      <c r="C89" s="17">
        <f>IFERROR(VLOOKUP(B89,InventoryList[],2,0),"–")</f>
        <v/>
      </c>
      <c r="D89" s="17">
        <f>IFERROR(VLOOKUP(B89,InventoryList[],3,0),"–")</f>
        <v/>
      </c>
      <c r="E89" s="51">
        <f>IFERROR(VLOOKUP(B89,InventoryList[],4,0),"–")</f>
        <v/>
      </c>
      <c r="F89" s="24" t="n"/>
      <c r="G89" s="18">
        <f>IFERROR(Table1[[#This Row],[PRECIO]]*Table1[[#This Row],[QTY]],"")</f>
        <v/>
      </c>
      <c r="H89" s="29" t="n"/>
      <c r="I89" s="27">
        <f>IFERROR(Table1[[#This Row],[IMPORTE]]*Table1[[#This Row],[TASA IMPOSITIVA]],"")</f>
        <v/>
      </c>
      <c r="J89" s="19">
        <f>IFERROR(Table1[[#This Row],[IMPORTE]]+Table1[[#This Row],[IMPUESTO]],"")</f>
        <v/>
      </c>
    </row>
    <row r="90">
      <c r="B90" s="23" t="n"/>
      <c r="C90" s="17">
        <f>IFERROR(VLOOKUP(B90,InventoryList[],2,0),"–")</f>
        <v/>
      </c>
      <c r="D90" s="17">
        <f>IFERROR(VLOOKUP(B90,InventoryList[],3,0),"–")</f>
        <v/>
      </c>
      <c r="E90" s="51">
        <f>IFERROR(VLOOKUP(B90,InventoryList[],4,0),"–")</f>
        <v/>
      </c>
      <c r="F90" s="24" t="n"/>
      <c r="G90" s="18">
        <f>IFERROR(Table1[[#This Row],[PRECIO]]*Table1[[#This Row],[QTY]],"")</f>
        <v/>
      </c>
      <c r="H90" s="29" t="n"/>
      <c r="I90" s="27">
        <f>IFERROR(Table1[[#This Row],[IMPORTE]]*Table1[[#This Row],[TASA IMPOSITIVA]],"")</f>
        <v/>
      </c>
      <c r="J90" s="19">
        <f>IFERROR(Table1[[#This Row],[IMPORTE]]+Table1[[#This Row],[IMPUESTO]],"")</f>
        <v/>
      </c>
    </row>
    <row r="91">
      <c r="B91" s="23" t="n"/>
      <c r="C91" s="17">
        <f>IFERROR(VLOOKUP(B91,InventoryList[],2,0),"–")</f>
        <v/>
      </c>
      <c r="D91" s="17">
        <f>IFERROR(VLOOKUP(B91,InventoryList[],3,0),"–")</f>
        <v/>
      </c>
      <c r="E91" s="51">
        <f>IFERROR(VLOOKUP(B91,InventoryList[],4,0),"–")</f>
        <v/>
      </c>
      <c r="F91" s="24" t="n"/>
      <c r="G91" s="18">
        <f>IFERROR(Table1[[#This Row],[PRECIO]]*Table1[[#This Row],[QTY]],"")</f>
        <v/>
      </c>
      <c r="H91" s="29" t="n"/>
      <c r="I91" s="27">
        <f>IFERROR(Table1[[#This Row],[IMPORTE]]*Table1[[#This Row],[TASA IMPOSITIVA]],"")</f>
        <v/>
      </c>
      <c r="J91" s="19">
        <f>IFERROR(Table1[[#This Row],[IMPORTE]]+Table1[[#This Row],[IMPUESTO]],"")</f>
        <v/>
      </c>
    </row>
    <row r="92">
      <c r="B92" s="23" t="n"/>
      <c r="C92" s="17">
        <f>IFERROR(VLOOKUP(B92,InventoryList[],2,0),"–")</f>
        <v/>
      </c>
      <c r="D92" s="17">
        <f>IFERROR(VLOOKUP(B92,InventoryList[],3,0),"–")</f>
        <v/>
      </c>
      <c r="E92" s="51">
        <f>IFERROR(VLOOKUP(B92,InventoryList[],4,0),"–")</f>
        <v/>
      </c>
      <c r="F92" s="24" t="n"/>
      <c r="G92" s="18">
        <f>IFERROR(Table1[[#This Row],[PRECIO]]*Table1[[#This Row],[QTY]],"")</f>
        <v/>
      </c>
      <c r="H92" s="29" t="n"/>
      <c r="I92" s="27">
        <f>IFERROR(Table1[[#This Row],[IMPORTE]]*Table1[[#This Row],[TASA IMPOSITIVA]],"")</f>
        <v/>
      </c>
      <c r="J92" s="19">
        <f>IFERROR(Table1[[#This Row],[IMPORTE]]+Table1[[#This Row],[IMPUESTO]],"")</f>
        <v/>
      </c>
    </row>
    <row r="93">
      <c r="B93" s="23" t="n"/>
      <c r="C93" s="17">
        <f>IFERROR(VLOOKUP(B93,InventoryList[],2,0),"–")</f>
        <v/>
      </c>
      <c r="D93" s="17">
        <f>IFERROR(VLOOKUP(B93,InventoryList[],3,0),"–")</f>
        <v/>
      </c>
      <c r="E93" s="51">
        <f>IFERROR(VLOOKUP(B93,InventoryList[],4,0),"–")</f>
        <v/>
      </c>
      <c r="F93" s="24" t="n"/>
      <c r="G93" s="18">
        <f>IFERROR(Table1[[#This Row],[PRECIO]]*Table1[[#This Row],[QTY]],"")</f>
        <v/>
      </c>
      <c r="H93" s="29" t="n"/>
      <c r="I93" s="27">
        <f>IFERROR(Table1[[#This Row],[IMPORTE]]*Table1[[#This Row],[TASA IMPOSITIVA]],"")</f>
        <v/>
      </c>
      <c r="J93" s="19">
        <f>IFERROR(Table1[[#This Row],[IMPORTE]]+Table1[[#This Row],[IMPUESTO]],"")</f>
        <v/>
      </c>
    </row>
    <row r="94">
      <c r="B94" s="23" t="n"/>
      <c r="C94" s="17">
        <f>IFERROR(VLOOKUP(B94,InventoryList[],2,0),"–")</f>
        <v/>
      </c>
      <c r="D94" s="17">
        <f>IFERROR(VLOOKUP(B94,InventoryList[],3,0),"–")</f>
        <v/>
      </c>
      <c r="E94" s="51">
        <f>IFERROR(VLOOKUP(B94,InventoryList[],4,0),"–")</f>
        <v/>
      </c>
      <c r="F94" s="24" t="n"/>
      <c r="G94" s="18">
        <f>IFERROR(Table1[[#This Row],[PRECIO]]*Table1[[#This Row],[QTY]],"")</f>
        <v/>
      </c>
      <c r="H94" s="29" t="n"/>
      <c r="I94" s="27">
        <f>IFERROR(Table1[[#This Row],[IMPORTE]]*Table1[[#This Row],[TASA IMPOSITIVA]],"")</f>
        <v/>
      </c>
      <c r="J94" s="19">
        <f>IFERROR(Table1[[#This Row],[IMPORTE]]+Table1[[#This Row],[IMPUESTO]],"")</f>
        <v/>
      </c>
    </row>
    <row r="95">
      <c r="B95" s="23" t="n"/>
      <c r="C95" s="17">
        <f>IFERROR(VLOOKUP(B95,InventoryList[],2,0),"–")</f>
        <v/>
      </c>
      <c r="D95" s="17">
        <f>IFERROR(VLOOKUP(B95,InventoryList[],3,0),"–")</f>
        <v/>
      </c>
      <c r="E95" s="51">
        <f>IFERROR(VLOOKUP(B95,InventoryList[],4,0),"–")</f>
        <v/>
      </c>
      <c r="F95" s="24" t="n"/>
      <c r="G95" s="18">
        <f>IFERROR(Table1[[#This Row],[PRECIO]]*Table1[[#This Row],[QTY]],"")</f>
        <v/>
      </c>
      <c r="H95" s="29" t="n"/>
      <c r="I95" s="27">
        <f>IFERROR(Table1[[#This Row],[IMPORTE]]*Table1[[#This Row],[TASA IMPOSITIVA]],"")</f>
        <v/>
      </c>
      <c r="J95" s="19">
        <f>IFERROR(Table1[[#This Row],[IMPORTE]]+Table1[[#This Row],[IMPUESTO]],"")</f>
        <v/>
      </c>
    </row>
    <row r="96">
      <c r="B96" s="23" t="n"/>
      <c r="C96" s="17">
        <f>IFERROR(VLOOKUP(B96,InventoryList[],2,0),"–")</f>
        <v/>
      </c>
      <c r="D96" s="17">
        <f>IFERROR(VLOOKUP(B96,InventoryList[],3,0),"–")</f>
        <v/>
      </c>
      <c r="E96" s="51">
        <f>IFERROR(VLOOKUP(B96,InventoryList[],4,0),"–")</f>
        <v/>
      </c>
      <c r="F96" s="24" t="n"/>
      <c r="G96" s="18">
        <f>IFERROR(Table1[[#This Row],[PRECIO]]*Table1[[#This Row],[QTY]],"")</f>
        <v/>
      </c>
      <c r="H96" s="29" t="n"/>
      <c r="I96" s="27">
        <f>IFERROR(Table1[[#This Row],[IMPORTE]]*Table1[[#This Row],[TASA IMPOSITIVA]],"")</f>
        <v/>
      </c>
      <c r="J96" s="19">
        <f>IFERROR(Table1[[#This Row],[IMPORTE]]+Table1[[#This Row],[IMPUESTO]],"")</f>
        <v/>
      </c>
    </row>
    <row r="97">
      <c r="B97" s="23" t="n"/>
      <c r="C97" s="17">
        <f>IFERROR(VLOOKUP(B97,InventoryList[],2,0),"–")</f>
        <v/>
      </c>
      <c r="D97" s="17">
        <f>IFERROR(VLOOKUP(B97,InventoryList[],3,0),"–")</f>
        <v/>
      </c>
      <c r="E97" s="51">
        <f>IFERROR(VLOOKUP(B97,InventoryList[],4,0),"–")</f>
        <v/>
      </c>
      <c r="F97" s="24" t="n"/>
      <c r="G97" s="18">
        <f>IFERROR(Table1[[#This Row],[PRECIO]]*Table1[[#This Row],[QTY]],"")</f>
        <v/>
      </c>
      <c r="H97" s="29" t="n"/>
      <c r="I97" s="27">
        <f>IFERROR(Table1[[#This Row],[IMPORTE]]*Table1[[#This Row],[TASA IMPOSITIVA]],"")</f>
        <v/>
      </c>
      <c r="J97" s="19">
        <f>IFERROR(Table1[[#This Row],[IMPORTE]]+Table1[[#This Row],[IMPUESTO]],"")</f>
        <v/>
      </c>
    </row>
    <row r="98">
      <c r="B98" s="23" t="n"/>
      <c r="C98" s="17">
        <f>IFERROR(VLOOKUP(B98,InventoryList[],2,0),"–")</f>
        <v/>
      </c>
      <c r="D98" s="17">
        <f>IFERROR(VLOOKUP(B98,InventoryList[],3,0),"–")</f>
        <v/>
      </c>
      <c r="E98" s="51">
        <f>IFERROR(VLOOKUP(B98,InventoryList[],4,0),"–")</f>
        <v/>
      </c>
      <c r="F98" s="24" t="n"/>
      <c r="G98" s="18">
        <f>IFERROR(Table1[[#This Row],[PRECIO]]*Table1[[#This Row],[QTY]],"")</f>
        <v/>
      </c>
      <c r="H98" s="29" t="n"/>
      <c r="I98" s="27">
        <f>IFERROR(Table1[[#This Row],[IMPORTE]]*Table1[[#This Row],[TASA IMPOSITIVA]],"")</f>
        <v/>
      </c>
      <c r="J98" s="19">
        <f>IFERROR(Table1[[#This Row],[IMPORTE]]+Table1[[#This Row],[IMPUESTO]],"")</f>
        <v/>
      </c>
    </row>
    <row r="99">
      <c r="B99" s="23" t="n"/>
      <c r="C99" s="17">
        <f>IFERROR(VLOOKUP(B99,InventoryList[],2,0),"–")</f>
        <v/>
      </c>
      <c r="D99" s="17">
        <f>IFERROR(VLOOKUP(B99,InventoryList[],3,0),"–")</f>
        <v/>
      </c>
      <c r="E99" s="51">
        <f>IFERROR(VLOOKUP(B99,InventoryList[],4,0),"–")</f>
        <v/>
      </c>
      <c r="F99" s="24" t="n"/>
      <c r="G99" s="18">
        <f>IFERROR(Table1[[#This Row],[PRECIO]]*Table1[[#This Row],[QTY]],"")</f>
        <v/>
      </c>
      <c r="H99" s="29" t="n"/>
      <c r="I99" s="27">
        <f>IFERROR(Table1[[#This Row],[IMPORTE]]*Table1[[#This Row],[TASA IMPOSITIVA]],"")</f>
        <v/>
      </c>
      <c r="J99" s="19">
        <f>IFERROR(Table1[[#This Row],[IMPORTE]]+Table1[[#This Row],[IMPUESTO]],"")</f>
        <v/>
      </c>
    </row>
    <row r="100">
      <c r="B100" s="23" t="n"/>
      <c r="C100" s="17">
        <f>IFERROR(VLOOKUP(B100,InventoryList[],2,0),"–")</f>
        <v/>
      </c>
      <c r="D100" s="17">
        <f>IFERROR(VLOOKUP(B100,InventoryList[],3,0),"–")</f>
        <v/>
      </c>
      <c r="E100" s="51">
        <f>IFERROR(VLOOKUP(B100,InventoryList[],4,0),"–")</f>
        <v/>
      </c>
      <c r="F100" s="24" t="n"/>
      <c r="G100" s="18">
        <f>IFERROR(Table1[[#This Row],[PRECIO]]*Table1[[#This Row],[QTY]],"")</f>
        <v/>
      </c>
      <c r="H100" s="29" t="n"/>
      <c r="I100" s="27">
        <f>IFERROR(Table1[[#This Row],[IMPORTE]]*Table1[[#This Row],[TASA IMPOSITIVA]],"")</f>
        <v/>
      </c>
      <c r="J100" s="19">
        <f>IFERROR(Table1[[#This Row],[IMPORTE]]+Table1[[#This Row],[IMPUESTO]],"")</f>
        <v/>
      </c>
    </row>
    <row r="101">
      <c r="B101" s="23" t="n"/>
      <c r="C101" s="17">
        <f>IFERROR(VLOOKUP(B101,InventoryList[],2,0),"–")</f>
        <v/>
      </c>
      <c r="D101" s="17">
        <f>IFERROR(VLOOKUP(B101,InventoryList[],3,0),"–")</f>
        <v/>
      </c>
      <c r="E101" s="51">
        <f>IFERROR(VLOOKUP(B101,InventoryList[],4,0),"–")</f>
        <v/>
      </c>
      <c r="F101" s="24" t="n"/>
      <c r="G101" s="18">
        <f>IFERROR(Table1[[#This Row],[PRECIO]]*Table1[[#This Row],[QTY]],"")</f>
        <v/>
      </c>
      <c r="H101" s="29" t="n"/>
      <c r="I101" s="27">
        <f>IFERROR(Table1[[#This Row],[IMPORTE]]*Table1[[#This Row],[TASA IMPOSITIVA]],"")</f>
        <v/>
      </c>
      <c r="J101" s="19">
        <f>IFERROR(Table1[[#This Row],[IMPORTE]]+Table1[[#This Row],[IMPUESTO]],"")</f>
        <v/>
      </c>
    </row>
    <row r="102">
      <c r="B102" s="23" t="n"/>
      <c r="C102" s="17">
        <f>IFERROR(VLOOKUP(B102,InventoryList[],2,0),"–")</f>
        <v/>
      </c>
      <c r="D102" s="17">
        <f>IFERROR(VLOOKUP(B102,InventoryList[],3,0),"–")</f>
        <v/>
      </c>
      <c r="E102" s="51">
        <f>IFERROR(VLOOKUP(B102,InventoryList[],4,0),"–")</f>
        <v/>
      </c>
      <c r="F102" s="24" t="n"/>
      <c r="G102" s="18">
        <f>IFERROR(Table1[[#This Row],[PRECIO]]*Table1[[#This Row],[QTY]],"")</f>
        <v/>
      </c>
      <c r="H102" s="29" t="n"/>
      <c r="I102" s="27">
        <f>IFERROR(Table1[[#This Row],[IMPORTE]]*Table1[[#This Row],[TASA IMPOSITIVA]],"")</f>
        <v/>
      </c>
      <c r="J102" s="19">
        <f>IFERROR(Table1[[#This Row],[IMPORTE]]+Table1[[#This Row],[IMPUESTO]],"")</f>
        <v/>
      </c>
    </row>
    <row r="103">
      <c r="B103" s="23" t="n"/>
      <c r="C103" s="17">
        <f>IFERROR(VLOOKUP(B103,InventoryList[],2,0),"–")</f>
        <v/>
      </c>
      <c r="D103" s="17">
        <f>IFERROR(VLOOKUP(B103,InventoryList[],3,0),"–")</f>
        <v/>
      </c>
      <c r="E103" s="51">
        <f>IFERROR(VLOOKUP(B103,InventoryList[],4,0),"–")</f>
        <v/>
      </c>
      <c r="F103" s="24" t="n"/>
      <c r="G103" s="18">
        <f>IFERROR(Table1[[#This Row],[PRECIO]]*Table1[[#This Row],[QTY]],"")</f>
        <v/>
      </c>
      <c r="H103" s="29" t="n"/>
      <c r="I103" s="27">
        <f>IFERROR(Table1[[#This Row],[IMPORTE]]*Table1[[#This Row],[TASA IMPOSITIVA]],"")</f>
        <v/>
      </c>
      <c r="J103" s="19">
        <f>IFERROR(Table1[[#This Row],[IMPORTE]]+Table1[[#This Row],[IMPUESTO]],"")</f>
        <v/>
      </c>
    </row>
    <row r="104">
      <c r="B104" s="23" t="n"/>
      <c r="C104" s="17">
        <f>IFERROR(VLOOKUP(B104,InventoryList[],2,0),"–")</f>
        <v/>
      </c>
      <c r="D104" s="17">
        <f>IFERROR(VLOOKUP(B104,InventoryList[],3,0),"–")</f>
        <v/>
      </c>
      <c r="E104" s="51">
        <f>IFERROR(VLOOKUP(B104,InventoryList[],4,0),"–")</f>
        <v/>
      </c>
      <c r="F104" s="24" t="n"/>
      <c r="G104" s="18">
        <f>IFERROR(Table1[[#This Row],[PRECIO]]*Table1[[#This Row],[QTY]],"")</f>
        <v/>
      </c>
      <c r="H104" s="29" t="n"/>
      <c r="I104" s="27">
        <f>IFERROR(Table1[[#This Row],[IMPORTE]]*Table1[[#This Row],[TASA IMPOSITIVA]],"")</f>
        <v/>
      </c>
      <c r="J104" s="19">
        <f>IFERROR(Table1[[#This Row],[IMPORTE]]+Table1[[#This Row],[IMPUESTO]],"")</f>
        <v/>
      </c>
    </row>
    <row r="105">
      <c r="B105" s="23" t="n"/>
      <c r="C105" s="17">
        <f>IFERROR(VLOOKUP(B105,InventoryList[],2,0),"–")</f>
        <v/>
      </c>
      <c r="D105" s="17">
        <f>IFERROR(VLOOKUP(B105,InventoryList[],3,0),"–")</f>
        <v/>
      </c>
      <c r="E105" s="51">
        <f>IFERROR(VLOOKUP(B105,InventoryList[],4,0),"–")</f>
        <v/>
      </c>
      <c r="F105" s="24" t="n"/>
      <c r="G105" s="18">
        <f>IFERROR(Table1[[#This Row],[PRECIO]]*Table1[[#This Row],[QTY]],"")</f>
        <v/>
      </c>
      <c r="H105" s="29" t="n"/>
      <c r="I105" s="27">
        <f>IFERROR(Table1[[#This Row],[IMPORTE]]*Table1[[#This Row],[TASA IMPOSITIVA]],"")</f>
        <v/>
      </c>
      <c r="J105" s="19">
        <f>IFERROR(Table1[[#This Row],[IMPORTE]]+Table1[[#This Row],[IMPUESTO]],"")</f>
        <v/>
      </c>
    </row>
    <row r="106">
      <c r="B106" s="23" t="n"/>
      <c r="C106" s="17">
        <f>IFERROR(VLOOKUP(B106,InventoryList[],2,0),"–")</f>
        <v/>
      </c>
      <c r="D106" s="17">
        <f>IFERROR(VLOOKUP(B106,InventoryList[],3,0),"–")</f>
        <v/>
      </c>
      <c r="E106" s="51">
        <f>IFERROR(VLOOKUP(B106,InventoryList[],4,0),"–")</f>
        <v/>
      </c>
      <c r="F106" s="24" t="n"/>
      <c r="G106" s="18">
        <f>IFERROR(Table1[[#This Row],[PRECIO]]*Table1[[#This Row],[QTY]],"")</f>
        <v/>
      </c>
      <c r="H106" s="29" t="n"/>
      <c r="I106" s="27">
        <f>IFERROR(Table1[[#This Row],[IMPORTE]]*Table1[[#This Row],[TASA IMPOSITIVA]],"")</f>
        <v/>
      </c>
      <c r="J106" s="19">
        <f>IFERROR(Table1[[#This Row],[IMPORTE]]+Table1[[#This Row],[IMPUESTO]],"")</f>
        <v/>
      </c>
    </row>
    <row r="107">
      <c r="B107" s="23" t="n"/>
      <c r="C107" s="17">
        <f>IFERROR(VLOOKUP(B107,InventoryList[],2,0),"–")</f>
        <v/>
      </c>
      <c r="D107" s="17">
        <f>IFERROR(VLOOKUP(B107,InventoryList[],3,0),"–")</f>
        <v/>
      </c>
      <c r="E107" s="51">
        <f>IFERROR(VLOOKUP(B107,InventoryList[],4,0),"–")</f>
        <v/>
      </c>
      <c r="F107" s="24" t="n"/>
      <c r="G107" s="18">
        <f>IFERROR(Table1[[#This Row],[PRECIO]]*Table1[[#This Row],[QTY]],"")</f>
        <v/>
      </c>
      <c r="H107" s="29" t="n"/>
      <c r="I107" s="27">
        <f>IFERROR(Table1[[#This Row],[IMPORTE]]*Table1[[#This Row],[TASA IMPOSITIVA]],"")</f>
        <v/>
      </c>
      <c r="J107" s="19">
        <f>IFERROR(Table1[[#This Row],[IMPORTE]]+Table1[[#This Row],[IMPUESTO]],"")</f>
        <v/>
      </c>
    </row>
    <row r="108">
      <c r="B108" s="25" t="n"/>
      <c r="C108" s="20">
        <f>IFERROR(VLOOKUP(B108,InventoryList[],2,0),"–")</f>
        <v/>
      </c>
      <c r="D108" s="20">
        <f>IFERROR(VLOOKUP(B108,InventoryList[],3,0),"–")</f>
        <v/>
      </c>
      <c r="E108" s="52">
        <f>IFERROR(VLOOKUP(B108,InventoryList[],4,0),"–")</f>
        <v/>
      </c>
      <c r="F108" s="26" t="n"/>
      <c r="G108" s="21">
        <f>IFERROR(Table1[[#This Row],[PRECIO]]*Table1[[#This Row],[QTY]],"")</f>
        <v/>
      </c>
      <c r="H108" s="30" t="n"/>
      <c r="I108" s="28">
        <f>IFERROR(Table1[[#This Row],[IMPORTE]]*Table1[[#This Row],[TASA IMPOSITIVA]],"")</f>
        <v/>
      </c>
      <c r="J108" s="22">
        <f>IFERROR(Table1[[#This Row],[IMPORTE]]+Table1[[#This Row],[IMPUESTO]],"")</f>
        <v/>
      </c>
    </row>
    <row r="109"/>
    <row r="110" ht="50" customHeight="1">
      <c r="B110" s="63" t="inlineStr">
        <is>
          <t>HAGA CLIC AQUÍ PARA CREAR EN SMARTSHEET</t>
        </is>
      </c>
    </row>
  </sheetData>
  <mergeCells count="9">
    <mergeCell ref="B110:J110"/>
    <mergeCell ref="H4:I4"/>
    <mergeCell ref="H5:I5"/>
    <mergeCell ref="H6:I6"/>
    <mergeCell ref="B5:C5"/>
    <mergeCell ref="D5:E5"/>
    <mergeCell ref="D6:E6"/>
    <mergeCell ref="B4:C4"/>
    <mergeCell ref="D4:E4"/>
  </mergeCells>
  <hyperlinks>
    <hyperlink xmlns:r="http://schemas.openxmlformats.org/officeDocument/2006/relationships" ref="B110" r:id="rId1"/>
  </hyperlinks>
  <pageMargins left="0.4" right="0.4" top="0.4" bottom="0.4" header="0" footer="0"/>
  <pageSetup orientation="landscape" scale="98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IP47"/>
  <sheetViews>
    <sheetView showGridLines="0" workbookViewId="0">
      <selection activeCell="B3" sqref="B3"/>
    </sheetView>
  </sheetViews>
  <sheetFormatPr baseColWidth="8" defaultColWidth="10.83203125" defaultRowHeight="15.5"/>
  <cols>
    <col width="3.33203125" customWidth="1" style="1" min="1" max="1"/>
    <col width="15.1640625" customWidth="1" style="1" min="2" max="2"/>
    <col width="20.6640625" customWidth="1" style="1" min="3" max="3"/>
    <col width="27.6640625" customWidth="1" style="1" min="4" max="4"/>
    <col width="14.83203125" customWidth="1" style="2" min="5" max="5"/>
    <col width="3.33203125" customWidth="1" style="1" min="6" max="6"/>
    <col width="10.83203125" customWidth="1" style="1" min="7" max="16384"/>
  </cols>
  <sheetData>
    <row r="1" ht="42" customFormat="1" customHeight="1" s="8">
      <c r="A1" s="7" t="n"/>
      <c r="B1" s="5" t="inlineStr">
        <is>
          <t>LISTA DE INVENTARIO</t>
        </is>
      </c>
      <c r="C1" s="6" t="n"/>
      <c r="D1" s="6" t="n"/>
      <c r="E1" s="6" t="n"/>
      <c r="F1" s="7" t="n"/>
      <c r="G1" s="7" t="n"/>
      <c r="H1" s="7" t="n"/>
      <c r="I1" s="7" t="n"/>
      <c r="J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  <c r="AD1" s="7" t="n"/>
      <c r="AE1" s="7" t="n"/>
      <c r="AF1" s="7" t="n"/>
      <c r="AG1" s="7" t="n"/>
      <c r="AH1" s="7" t="n"/>
      <c r="AI1" s="7" t="n"/>
      <c r="AJ1" s="7" t="n"/>
      <c r="AK1" s="7" t="n"/>
      <c r="AL1" s="7" t="n"/>
      <c r="AM1" s="7" t="n"/>
      <c r="AN1" s="7" t="n"/>
      <c r="AO1" s="7" t="n"/>
      <c r="AP1" s="7" t="n"/>
      <c r="AQ1" s="7" t="n"/>
      <c r="AR1" s="7" t="n"/>
      <c r="AS1" s="7" t="n"/>
      <c r="AT1" s="7" t="n"/>
      <c r="AU1" s="7" t="n"/>
      <c r="AV1" s="7" t="n"/>
      <c r="AW1" s="7" t="n"/>
      <c r="AX1" s="7" t="n"/>
      <c r="AY1" s="7" t="n"/>
      <c r="AZ1" s="7" t="n"/>
      <c r="BA1" s="7" t="n"/>
      <c r="BB1" s="7" t="n"/>
      <c r="BC1" s="7" t="n"/>
      <c r="BD1" s="7" t="n"/>
      <c r="BE1" s="7" t="n"/>
      <c r="BF1" s="7" t="n"/>
      <c r="BG1" s="7" t="n"/>
      <c r="BH1" s="7" t="n"/>
      <c r="BI1" s="7" t="n"/>
      <c r="BJ1" s="7" t="n"/>
      <c r="BK1" s="7" t="n"/>
      <c r="BL1" s="7" t="n"/>
      <c r="BM1" s="7" t="n"/>
      <c r="BN1" s="7" t="n"/>
      <c r="BO1" s="7" t="n"/>
      <c r="BP1" s="7" t="n"/>
      <c r="BQ1" s="7" t="n"/>
      <c r="BR1" s="7" t="n"/>
      <c r="BS1" s="7" t="n"/>
      <c r="BT1" s="7" t="n"/>
      <c r="BU1" s="7" t="n"/>
      <c r="BV1" s="7" t="n"/>
      <c r="BW1" s="7" t="n"/>
      <c r="BX1" s="7" t="n"/>
      <c r="BY1" s="7" t="n"/>
      <c r="BZ1" s="7" t="n"/>
      <c r="CA1" s="7" t="n"/>
      <c r="CB1" s="7" t="n"/>
      <c r="CC1" s="7" t="n"/>
      <c r="CD1" s="7" t="n"/>
      <c r="CE1" s="7" t="n"/>
      <c r="CF1" s="7" t="n"/>
      <c r="CG1" s="7" t="n"/>
      <c r="CH1" s="7" t="n"/>
      <c r="CI1" s="7" t="n"/>
      <c r="CJ1" s="7" t="n"/>
      <c r="CK1" s="7" t="n"/>
      <c r="CL1" s="7" t="n"/>
      <c r="CM1" s="7" t="n"/>
      <c r="CN1" s="7" t="n"/>
      <c r="CO1" s="7" t="n"/>
      <c r="CP1" s="7" t="n"/>
      <c r="CQ1" s="7" t="n"/>
      <c r="CR1" s="7" t="n"/>
      <c r="CS1" s="7" t="n"/>
      <c r="CT1" s="7" t="n"/>
      <c r="CU1" s="7" t="n"/>
      <c r="CV1" s="7" t="n"/>
      <c r="CW1" s="7" t="n"/>
      <c r="CX1" s="7" t="n"/>
      <c r="CY1" s="7" t="n"/>
      <c r="CZ1" s="7" t="n"/>
      <c r="DA1" s="7" t="n"/>
      <c r="DB1" s="7" t="n"/>
      <c r="DC1" s="7" t="n"/>
      <c r="DD1" s="7" t="n"/>
      <c r="DE1" s="7" t="n"/>
      <c r="DF1" s="7" t="n"/>
      <c r="DG1" s="7" t="n"/>
      <c r="DH1" s="7" t="n"/>
      <c r="DI1" s="7" t="n"/>
      <c r="DJ1" s="7" t="n"/>
      <c r="DK1" s="7" t="n"/>
      <c r="DL1" s="7" t="n"/>
      <c r="DM1" s="7" t="n"/>
      <c r="DN1" s="7" t="n"/>
      <c r="DO1" s="7" t="n"/>
      <c r="DP1" s="7" t="n"/>
      <c r="DQ1" s="7" t="n"/>
      <c r="DR1" s="7" t="n"/>
      <c r="DS1" s="7" t="n"/>
      <c r="DT1" s="7" t="n"/>
      <c r="DU1" s="7" t="n"/>
      <c r="DV1" s="7" t="n"/>
      <c r="DW1" s="7" t="n"/>
      <c r="DX1" s="7" t="n"/>
      <c r="DY1" s="7" t="n"/>
      <c r="DZ1" s="7" t="n"/>
      <c r="EA1" s="7" t="n"/>
      <c r="EB1" s="7" t="n"/>
      <c r="EC1" s="7" t="n"/>
      <c r="ED1" s="7" t="n"/>
      <c r="EE1" s="7" t="n"/>
      <c r="EF1" s="7" t="n"/>
      <c r="EG1" s="7" t="n"/>
      <c r="EH1" s="7" t="n"/>
      <c r="EI1" s="7" t="n"/>
      <c r="EJ1" s="7" t="n"/>
      <c r="EK1" s="7" t="n"/>
      <c r="EL1" s="7" t="n"/>
      <c r="EM1" s="7" t="n"/>
      <c r="EN1" s="7" t="n"/>
      <c r="EO1" s="7" t="n"/>
      <c r="EP1" s="7" t="n"/>
      <c r="EQ1" s="7" t="n"/>
      <c r="ER1" s="7" t="n"/>
      <c r="ES1" s="7" t="n"/>
      <c r="ET1" s="7" t="n"/>
      <c r="EU1" s="7" t="n"/>
      <c r="EV1" s="7" t="n"/>
      <c r="EW1" s="7" t="n"/>
      <c r="EX1" s="7" t="n"/>
      <c r="EY1" s="7" t="n"/>
      <c r="EZ1" s="7" t="n"/>
      <c r="FA1" s="7" t="n"/>
      <c r="FB1" s="7" t="n"/>
      <c r="FC1" s="7" t="n"/>
      <c r="FD1" s="7" t="n"/>
      <c r="FE1" s="7" t="n"/>
      <c r="FF1" s="7" t="n"/>
      <c r="FG1" s="7" t="n"/>
      <c r="FH1" s="7" t="n"/>
      <c r="FI1" s="7" t="n"/>
      <c r="FJ1" s="7" t="n"/>
      <c r="FK1" s="7" t="n"/>
      <c r="FL1" s="7" t="n"/>
      <c r="FM1" s="7" t="n"/>
      <c r="FN1" s="7" t="n"/>
      <c r="FO1" s="7" t="n"/>
      <c r="FP1" s="7" t="n"/>
      <c r="FQ1" s="7" t="n"/>
      <c r="FR1" s="7" t="n"/>
      <c r="FS1" s="7" t="n"/>
      <c r="FT1" s="7" t="n"/>
      <c r="FU1" s="7" t="n"/>
      <c r="FV1" s="7" t="n"/>
      <c r="FW1" s="7" t="n"/>
      <c r="FX1" s="7" t="n"/>
      <c r="FY1" s="7" t="n"/>
      <c r="FZ1" s="7" t="n"/>
      <c r="GA1" s="7" t="n"/>
      <c r="GB1" s="7" t="n"/>
      <c r="GC1" s="7" t="n"/>
      <c r="GD1" s="7" t="n"/>
      <c r="GE1" s="7" t="n"/>
      <c r="GF1" s="7" t="n"/>
      <c r="GG1" s="7" t="n"/>
      <c r="GH1" s="7" t="n"/>
      <c r="GI1" s="7" t="n"/>
      <c r="GJ1" s="7" t="n"/>
      <c r="GK1" s="7" t="n"/>
      <c r="GL1" s="7" t="n"/>
      <c r="GM1" s="7" t="n"/>
      <c r="GN1" s="7" t="n"/>
      <c r="GO1" s="7" t="n"/>
      <c r="GP1" s="7" t="n"/>
      <c r="GQ1" s="7" t="n"/>
      <c r="GR1" s="7" t="n"/>
      <c r="GS1" s="7" t="n"/>
      <c r="GT1" s="7" t="n"/>
      <c r="GU1" s="7" t="n"/>
      <c r="GV1" s="7" t="n"/>
      <c r="GW1" s="7" t="n"/>
      <c r="GX1" s="7" t="n"/>
      <c r="GY1" s="7" t="n"/>
      <c r="GZ1" s="7" t="n"/>
      <c r="HA1" s="7" t="n"/>
      <c r="HB1" s="7" t="n"/>
      <c r="HC1" s="7" t="n"/>
      <c r="HD1" s="7" t="n"/>
      <c r="HE1" s="7" t="n"/>
      <c r="HF1" s="7" t="n"/>
      <c r="HG1" s="7" t="n"/>
      <c r="HH1" s="7" t="n"/>
      <c r="HI1" s="7" t="n"/>
      <c r="HJ1" s="7" t="n"/>
      <c r="HK1" s="7" t="n"/>
      <c r="HL1" s="7" t="n"/>
      <c r="HM1" s="7" t="n"/>
      <c r="HN1" s="7" t="n"/>
      <c r="HO1" s="7" t="n"/>
      <c r="HP1" s="7" t="n"/>
      <c r="HQ1" s="7" t="n"/>
      <c r="HR1" s="7" t="n"/>
      <c r="HS1" s="7" t="n"/>
      <c r="HT1" s="7" t="n"/>
      <c r="HU1" s="7" t="n"/>
      <c r="HV1" s="7" t="n"/>
      <c r="HW1" s="7" t="n"/>
      <c r="HX1" s="7" t="n"/>
      <c r="HY1" s="7" t="n"/>
      <c r="HZ1" s="7" t="n"/>
      <c r="IA1" s="7" t="n"/>
      <c r="IB1" s="7" t="n"/>
      <c r="IC1" s="7" t="n"/>
      <c r="ID1" s="7" t="n"/>
      <c r="IE1" s="7" t="n"/>
      <c r="IF1" s="7" t="n"/>
      <c r="IG1" s="7" t="n"/>
      <c r="IH1" s="7" t="n"/>
      <c r="II1" s="7" t="n"/>
      <c r="IJ1" s="7" t="n"/>
      <c r="IK1" s="7" t="n"/>
      <c r="IL1" s="7" t="n"/>
      <c r="IM1" s="7" t="n"/>
      <c r="IN1" s="7" t="n"/>
      <c r="IO1" s="7" t="n"/>
      <c r="IP1" s="7" t="n"/>
    </row>
    <row r="2" ht="28" customFormat="1" customHeight="1" s="4">
      <c r="A2" s="3" t="n"/>
      <c r="B2" s="42" t="inlineStr">
        <is>
          <t>ARTÍCULO NO</t>
        </is>
      </c>
      <c r="C2" s="43" t="inlineStr">
        <is>
          <t>NOMBRE DEL ARTÍCULO</t>
        </is>
      </c>
      <c r="D2" s="43" t="inlineStr">
        <is>
          <t>DESCRIPCIÓN</t>
        </is>
      </c>
      <c r="E2" s="44" t="inlineStr">
        <is>
          <t>PRECIO</t>
        </is>
      </c>
      <c r="F2" s="3" t="n"/>
    </row>
    <row r="3" ht="16" customHeight="1">
      <c r="B3" s="33" t="inlineStr">
        <is>
          <t>A123</t>
        </is>
      </c>
      <c r="C3" s="34" t="inlineStr">
        <is>
          <t>PUNTO A</t>
        </is>
      </c>
      <c r="D3" s="34" t="inlineStr">
        <is>
          <t>Artículo Una descripción</t>
        </is>
      </c>
      <c r="E3" s="35" t="n">
        <v>10</v>
      </c>
    </row>
    <row r="4" ht="16" customHeight="1">
      <c r="B4" s="33" t="inlineStr">
        <is>
          <t>B123</t>
        </is>
      </c>
      <c r="C4" s="34" t="inlineStr">
        <is>
          <t>PUNTO B</t>
        </is>
      </c>
      <c r="D4" s="34" t="inlineStr">
        <is>
          <t>Descripción del punto B</t>
        </is>
      </c>
      <c r="E4" s="35" t="n">
        <v>20</v>
      </c>
    </row>
    <row r="5" ht="16" customHeight="1">
      <c r="B5" s="33" t="inlineStr">
        <is>
          <t>C123</t>
        </is>
      </c>
      <c r="C5" s="34" t="inlineStr">
        <is>
          <t>PUNTO C</t>
        </is>
      </c>
      <c r="D5" s="34" t="inlineStr">
        <is>
          <t>Descripción del punto C</t>
        </is>
      </c>
      <c r="E5" s="35" t="n">
        <v>30</v>
      </c>
    </row>
    <row r="6" ht="16" customHeight="1">
      <c r="B6" s="33" t="inlineStr">
        <is>
          <t>D123</t>
        </is>
      </c>
      <c r="C6" s="34" t="inlineStr">
        <is>
          <t>PUNTO D</t>
        </is>
      </c>
      <c r="D6" s="34" t="inlineStr">
        <is>
          <t>Descripción del punto D</t>
        </is>
      </c>
      <c r="E6" s="35" t="n">
        <v>10</v>
      </c>
    </row>
    <row r="7" ht="16" customHeight="1">
      <c r="B7" s="33" t="inlineStr">
        <is>
          <t>E123</t>
        </is>
      </c>
      <c r="C7" s="34" t="inlineStr">
        <is>
          <t>PUNTO E</t>
        </is>
      </c>
      <c r="D7" s="34" t="inlineStr">
        <is>
          <t>Descripción del artículo E</t>
        </is>
      </c>
      <c r="E7" s="35" t="n">
        <v>20</v>
      </c>
    </row>
    <row r="8" ht="16" customHeight="1">
      <c r="B8" s="33" t="inlineStr">
        <is>
          <t>F123</t>
        </is>
      </c>
      <c r="C8" s="34" t="inlineStr">
        <is>
          <t>PUNTO F</t>
        </is>
      </c>
      <c r="D8" s="34" t="inlineStr">
        <is>
          <t>Descripción del artículo F</t>
        </is>
      </c>
      <c r="E8" s="35" t="n">
        <v>30</v>
      </c>
    </row>
    <row r="9" ht="16" customHeight="1">
      <c r="B9" s="33" t="inlineStr">
        <is>
          <t>G123</t>
        </is>
      </c>
      <c r="C9" s="34" t="inlineStr">
        <is>
          <t>PUNTO G</t>
        </is>
      </c>
      <c r="D9" s="34" t="inlineStr">
        <is>
          <t>Descripción del artículo G</t>
        </is>
      </c>
      <c r="E9" s="35" t="n">
        <v>10</v>
      </c>
    </row>
    <row r="10" ht="16" customHeight="1">
      <c r="B10" s="33" t="inlineStr">
        <is>
          <t>H123</t>
        </is>
      </c>
      <c r="C10" s="34" t="inlineStr">
        <is>
          <t>PUNTO H</t>
        </is>
      </c>
      <c r="D10" s="34" t="inlineStr">
        <is>
          <t>Descripción del artículo H</t>
        </is>
      </c>
      <c r="E10" s="35" t="n">
        <v>20</v>
      </c>
    </row>
    <row r="11" ht="16" customHeight="1">
      <c r="B11" s="36" t="n"/>
      <c r="C11" s="37" t="n"/>
      <c r="D11" s="37" t="n"/>
      <c r="E11" s="38" t="n"/>
    </row>
    <row r="12" ht="16" customHeight="1">
      <c r="B12" s="36" t="n"/>
      <c r="C12" s="37" t="n"/>
      <c r="D12" s="37" t="n"/>
      <c r="E12" s="38" t="n"/>
    </row>
    <row r="13" ht="16" customHeight="1">
      <c r="B13" s="36" t="n"/>
      <c r="C13" s="37" t="n"/>
      <c r="D13" s="37" t="n"/>
      <c r="E13" s="38" t="n"/>
    </row>
    <row r="14" ht="16" customHeight="1">
      <c r="B14" s="36" t="n"/>
      <c r="C14" s="37" t="n"/>
      <c r="D14" s="37" t="n"/>
      <c r="E14" s="38" t="n"/>
    </row>
    <row r="15" ht="16" customHeight="1">
      <c r="B15" s="36" t="n"/>
      <c r="C15" s="37" t="n"/>
      <c r="D15" s="37" t="n"/>
      <c r="E15" s="38" t="n"/>
    </row>
    <row r="16" ht="16" customHeight="1">
      <c r="B16" s="36" t="n"/>
      <c r="C16" s="37" t="n"/>
      <c r="D16" s="37" t="n"/>
      <c r="E16" s="38" t="n"/>
    </row>
    <row r="17" ht="16" customHeight="1">
      <c r="B17" s="36" t="n"/>
      <c r="C17" s="37" t="n"/>
      <c r="D17" s="37" t="n"/>
      <c r="E17" s="38" t="n"/>
    </row>
    <row r="18" ht="16" customHeight="1">
      <c r="B18" s="36" t="n"/>
      <c r="C18" s="37" t="n"/>
      <c r="D18" s="37" t="n"/>
      <c r="E18" s="38" t="n"/>
    </row>
    <row r="19" ht="16" customHeight="1">
      <c r="B19" s="36" t="n"/>
      <c r="C19" s="37" t="n"/>
      <c r="D19" s="37" t="n"/>
      <c r="E19" s="38" t="n"/>
    </row>
    <row r="20" ht="16" customHeight="1">
      <c r="B20" s="36" t="n"/>
      <c r="C20" s="37" t="n"/>
      <c r="D20" s="37" t="n"/>
      <c r="E20" s="38" t="n"/>
    </row>
    <row r="21" ht="16" customHeight="1">
      <c r="B21" s="36" t="n"/>
      <c r="C21" s="37" t="n"/>
      <c r="D21" s="37" t="n"/>
      <c r="E21" s="38" t="n"/>
    </row>
    <row r="22" ht="16" customHeight="1">
      <c r="B22" s="36" t="n"/>
      <c r="C22" s="37" t="n"/>
      <c r="D22" s="37" t="n"/>
      <c r="E22" s="38" t="n"/>
    </row>
    <row r="23" ht="16" customHeight="1">
      <c r="B23" s="36" t="n"/>
      <c r="C23" s="37" t="n"/>
      <c r="D23" s="37" t="n"/>
      <c r="E23" s="38" t="n"/>
    </row>
    <row r="24" ht="16" customHeight="1">
      <c r="B24" s="36" t="n"/>
      <c r="C24" s="37" t="n"/>
      <c r="D24" s="37" t="n"/>
      <c r="E24" s="38" t="n"/>
    </row>
    <row r="25" ht="16" customHeight="1">
      <c r="B25" s="36" t="n"/>
      <c r="C25" s="37" t="n"/>
      <c r="D25" s="37" t="n"/>
      <c r="E25" s="38" t="n"/>
    </row>
    <row r="26" ht="16" customHeight="1">
      <c r="B26" s="36" t="n"/>
      <c r="C26" s="37" t="n"/>
      <c r="D26" s="37" t="n"/>
      <c r="E26" s="38" t="n"/>
    </row>
    <row r="27" ht="16" customHeight="1">
      <c r="B27" s="36" t="n"/>
      <c r="C27" s="37" t="n"/>
      <c r="D27" s="37" t="n"/>
      <c r="E27" s="38" t="n"/>
    </row>
    <row r="28" ht="16" customHeight="1">
      <c r="B28" s="36" t="n"/>
      <c r="C28" s="37" t="n"/>
      <c r="D28" s="37" t="n"/>
      <c r="E28" s="38" t="n"/>
    </row>
    <row r="29" ht="16" customHeight="1">
      <c r="B29" s="36" t="n"/>
      <c r="C29" s="37" t="n"/>
      <c r="D29" s="37" t="n"/>
      <c r="E29" s="38" t="n"/>
    </row>
    <row r="30" ht="16" customHeight="1">
      <c r="B30" s="36" t="n"/>
      <c r="C30" s="37" t="n"/>
      <c r="D30" s="37" t="n"/>
      <c r="E30" s="38" t="n"/>
    </row>
    <row r="31" ht="16" customHeight="1">
      <c r="B31" s="36" t="n"/>
      <c r="C31" s="37" t="n"/>
      <c r="D31" s="37" t="n"/>
      <c r="E31" s="38" t="n"/>
    </row>
    <row r="32" ht="16" customHeight="1">
      <c r="B32" s="36" t="n"/>
      <c r="C32" s="37" t="n"/>
      <c r="D32" s="37" t="n"/>
      <c r="E32" s="38" t="n"/>
    </row>
    <row r="33" ht="16" customHeight="1">
      <c r="B33" s="36" t="n"/>
      <c r="C33" s="37" t="n"/>
      <c r="D33" s="37" t="n"/>
      <c r="E33" s="38" t="n"/>
    </row>
    <row r="34" ht="16" customHeight="1">
      <c r="B34" s="36" t="n"/>
      <c r="C34" s="37" t="n"/>
      <c r="D34" s="37" t="n"/>
      <c r="E34" s="38" t="n"/>
    </row>
    <row r="35">
      <c r="B35" s="36" t="n"/>
      <c r="C35" s="37" t="n"/>
      <c r="D35" s="37" t="n"/>
      <c r="E35" s="38" t="n"/>
    </row>
    <row r="36">
      <c r="B36" s="36" t="n"/>
      <c r="C36" s="37" t="n"/>
      <c r="D36" s="37" t="n"/>
      <c r="E36" s="38" t="n"/>
    </row>
    <row r="37">
      <c r="B37" s="36" t="n"/>
      <c r="C37" s="37" t="n"/>
      <c r="D37" s="37" t="n"/>
      <c r="E37" s="38" t="n"/>
    </row>
    <row r="38">
      <c r="B38" s="36" t="n"/>
      <c r="C38" s="37" t="n"/>
      <c r="D38" s="37" t="n"/>
      <c r="E38" s="38" t="n"/>
    </row>
    <row r="39">
      <c r="B39" s="36" t="n"/>
      <c r="C39" s="37" t="n"/>
      <c r="D39" s="37" t="n"/>
      <c r="E39" s="38" t="n"/>
    </row>
    <row r="40">
      <c r="B40" s="36" t="n"/>
      <c r="C40" s="37" t="n"/>
      <c r="D40" s="37" t="n"/>
      <c r="E40" s="38" t="n"/>
    </row>
    <row r="41">
      <c r="B41" s="36" t="n"/>
      <c r="C41" s="37" t="n"/>
      <c r="D41" s="37" t="n"/>
      <c r="E41" s="38" t="n"/>
    </row>
    <row r="42">
      <c r="B42" s="36" t="n"/>
      <c r="C42" s="37" t="n"/>
      <c r="D42" s="37" t="n"/>
      <c r="E42" s="38" t="n"/>
    </row>
    <row r="43">
      <c r="B43" s="36" t="n"/>
      <c r="C43" s="37" t="n"/>
      <c r="D43" s="37" t="n"/>
      <c r="E43" s="38" t="n"/>
    </row>
    <row r="44">
      <c r="B44" s="36" t="n"/>
      <c r="C44" s="37" t="n"/>
      <c r="D44" s="37" t="n"/>
      <c r="E44" s="38" t="n"/>
    </row>
    <row r="45">
      <c r="B45" s="36" t="n"/>
      <c r="C45" s="37" t="n"/>
      <c r="D45" s="37" t="n"/>
      <c r="E45" s="38" t="n"/>
    </row>
    <row r="46">
      <c r="B46" s="36" t="n"/>
      <c r="C46" s="37" t="n"/>
      <c r="D46" s="37" t="n"/>
      <c r="E46" s="38" t="n"/>
    </row>
    <row r="47">
      <c r="B47" s="39" t="n"/>
      <c r="C47" s="40" t="n"/>
      <c r="D47" s="40" t="n"/>
      <c r="E47" s="41" t="n"/>
    </row>
  </sheetData>
  <conditionalFormatting sqref="B3:E47">
    <cfRule type="expression" priority="168" dxfId="10">
      <formula>#REF!="YES"</formula>
    </cfRule>
    <cfRule type="expression" priority="169" dxfId="9">
      <formula>#REF!&lt;#REF!</formula>
    </cfRule>
  </conditionalFormatting>
  <pageMargins left="0.7" right="0.7" top="0.75" bottom="0.75" header="0.3" footer="0.3"/>
  <pageSetup orientation="portrait" horizontalDpi="4294967294" verticalDpi="0"/>
  <tableParts count="1">
    <tablePart xmlns:r="http://schemas.openxmlformats.org/officeDocument/2006/relationships" r:id="rId1"/>
  </tableParts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V94" sqref="V94"/>
    </sheetView>
  </sheetViews>
  <sheetFormatPr baseColWidth="8" defaultColWidth="10.83203125" defaultRowHeight="14.5"/>
  <cols>
    <col width="3.33203125" customWidth="1" style="31" min="1" max="1"/>
    <col width="88.33203125" customWidth="1" style="31" min="2" max="2"/>
    <col width="10.83203125" customWidth="1" style="31" min="3" max="16384"/>
  </cols>
  <sheetData>
    <row r="1"/>
    <row r="2" ht="108" customHeight="1">
      <c r="B2" s="3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2021-12-09T20:11:44Z</dcterms:modified>
  <cp:lastModifiedBy>ragaz</cp:lastModifiedBy>
</cp:coreProperties>
</file>