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10" yWindow="710" windowWidth="25580" windowHeight="15380" tabRatio="500" firstSheet="0" activeTab="0" autoFilterDateGrouping="1"/>
  </bookViews>
  <sheets>
    <sheet xmlns:r="http://schemas.openxmlformats.org/officeDocument/2006/relationships" name="Panel de marketing de CRM" sheetId="1" state="visible" r:id="rId1"/>
    <sheet xmlns:r="http://schemas.openxmlformats.org/officeDocument/2006/relationships" name="Panel de marketing crm-BLANK" sheetId="2" state="visible" r:id="rId2"/>
    <sheet xmlns:r="http://schemas.openxmlformats.org/officeDocument/2006/relationships" name="-Descargo de responsabilidad-" sheetId="3" state="visible" r:id="rId3"/>
  </sheets>
  <externalReferences>
    <externalReference xmlns:r="http://schemas.openxmlformats.org/officeDocument/2006/relationships" r:id="rId4"/>
  </externalReferences>
  <definedNames>
    <definedName name="CORE_SF">'[1]ISO 27002 Info Security Check'!#REF!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0.0%"/>
  </numFmts>
  <fonts count="3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1"/>
      <sz val="11"/>
    </font>
    <font>
      <name val="Calibri"/>
      <family val="2"/>
      <b val="1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color theme="3" tint="-0.249977111117893"/>
      <sz val="14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14"/>
    </font>
    <font>
      <name val="Century Gothic"/>
      <family val="1"/>
      <b val="1"/>
      <color theme="0" tint="-0.499984740745262"/>
      <sz val="18"/>
    </font>
    <font>
      <name val="Century Gothic"/>
      <family val="1"/>
      <b val="1"/>
      <color theme="1"/>
      <sz val="28"/>
    </font>
    <font>
      <name val="Century Gothic"/>
      <family val="1"/>
      <b val="1"/>
      <color theme="1"/>
      <sz val="24"/>
    </font>
    <font>
      <name val="Century Gothic"/>
      <family val="1"/>
      <color theme="1"/>
      <sz val="14"/>
    </font>
    <font>
      <name val="Century Gothic"/>
      <family val="1"/>
      <color theme="3" tint="-0.249977111117893"/>
      <sz val="16"/>
    </font>
    <font>
      <name val="Century Gothic"/>
      <family val="1"/>
      <color theme="3" tint="-0.249977111117893"/>
      <sz val="14"/>
    </font>
    <font>
      <name val="Century Gothic"/>
      <family val="1"/>
      <color theme="1"/>
      <sz val="12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4" tint="-0.499984740745262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2"/>
    </font>
    <font>
      <name val="Century Gothic"/>
      <family val="1"/>
      <color theme="3" tint="-0.249977111117893"/>
      <sz val="12"/>
    </font>
    <font>
      <name val="Century Gothic"/>
      <family val="1"/>
      <b val="1"/>
      <color theme="1"/>
      <sz val="11"/>
    </font>
    <font>
      <name val="Century Gothic"/>
      <family val="1"/>
      <color theme="0"/>
      <sz val="1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1" fillId="0" borderId="0"/>
    <xf numFmtId="43" fontId="1" fillId="0" borderId="0"/>
    <xf numFmtId="9" fontId="1" fillId="0" borderId="0"/>
    <xf numFmtId="0" fontId="26" fillId="0" borderId="0"/>
    <xf numFmtId="0" fontId="27" fillId="0" borderId="0"/>
    <xf numFmtId="0" fontId="29" fillId="0" borderId="0"/>
  </cellStyleXfs>
  <cellXfs count="66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5" fillId="0" borderId="0" pivotButton="0" quotePrefix="0" xfId="0"/>
    <xf numFmtId="0" fontId="4" fillId="0" borderId="0" pivotButton="0" quotePrefix="0" xfId="0"/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4" borderId="2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indent="1"/>
    </xf>
    <xf numFmtId="0" fontId="14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left" vertical="center" indent="3"/>
    </xf>
    <xf numFmtId="0" fontId="14" fillId="0" borderId="0" applyAlignment="1" pivotButton="0" quotePrefix="0" xfId="0">
      <alignment horizontal="left" vertical="center" indent="4"/>
    </xf>
    <xf numFmtId="0" fontId="15" fillId="0" borderId="0" pivotButton="0" quotePrefix="0" xfId="0"/>
    <xf numFmtId="0" fontId="18" fillId="0" borderId="0" applyAlignment="1" pivotButton="0" quotePrefix="0" xfId="0">
      <alignment horizontal="center" vertical="center"/>
    </xf>
    <xf numFmtId="0" fontId="15" fillId="0" borderId="0" pivotButton="0" quotePrefix="0" xfId="0"/>
    <xf numFmtId="0" fontId="22" fillId="0" borderId="0" pivotButton="0" quotePrefix="0" xfId="0"/>
    <xf numFmtId="3" fontId="19" fillId="0" borderId="1" applyAlignment="1" pivotButton="0" quotePrefix="0" xfId="0">
      <alignment horizontal="center" vertical="center"/>
    </xf>
    <xf numFmtId="0" fontId="24" fillId="0" borderId="1" applyAlignment="1" pivotButton="0" quotePrefix="0" xfId="0">
      <alignment horizontal="left" vertical="center" indent="1"/>
    </xf>
    <xf numFmtId="0" fontId="24" fillId="3" borderId="1" applyAlignment="1" pivotButton="0" quotePrefix="0" xfId="0">
      <alignment horizontal="left" vertical="center" indent="1"/>
    </xf>
    <xf numFmtId="0" fontId="24" fillId="4" borderId="1" applyAlignment="1" pivotButton="0" quotePrefix="0" xfId="0">
      <alignment horizontal="left" vertical="center" indent="1"/>
    </xf>
    <xf numFmtId="3" fontId="19" fillId="4" borderId="1" applyAlignment="1" pivotButton="0" quotePrefix="0" xfId="0">
      <alignment horizontal="center" vertical="center"/>
    </xf>
    <xf numFmtId="3" fontId="19" fillId="0" borderId="1" applyAlignment="1" pivotButton="0" quotePrefix="0" xfId="2">
      <alignment horizontal="center" vertical="center"/>
    </xf>
    <xf numFmtId="3" fontId="19" fillId="4" borderId="1" applyAlignment="1" pivotButton="0" quotePrefix="0" xfId="2">
      <alignment horizontal="center" vertical="center"/>
    </xf>
    <xf numFmtId="3" fontId="19" fillId="3" borderId="1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 wrapText="1"/>
    </xf>
    <xf numFmtId="0" fontId="16" fillId="5" borderId="5" applyAlignment="1" pivotButton="0" quotePrefix="0" xfId="0">
      <alignment horizontal="center" vertical="center" wrapText="1"/>
    </xf>
    <xf numFmtId="0" fontId="16" fillId="6" borderId="1" applyAlignment="1" pivotButton="0" quotePrefix="0" xfId="0">
      <alignment horizontal="center" vertical="center" wrapText="1"/>
    </xf>
    <xf numFmtId="0" fontId="15" fillId="0" borderId="0" applyAlignment="1" pivotButton="0" quotePrefix="0" xfId="0">
      <alignment vertical="center"/>
    </xf>
    <xf numFmtId="0" fontId="15" fillId="0" borderId="0" applyAlignment="1" pivotButton="0" quotePrefix="0" xfId="0">
      <alignment horizontal="left" vertical="center" indent="1"/>
    </xf>
    <xf numFmtId="0" fontId="22" fillId="4" borderId="1" applyAlignment="1" pivotButton="0" quotePrefix="0" xfId="0">
      <alignment horizontal="center" vertical="center"/>
    </xf>
    <xf numFmtId="3" fontId="21" fillId="0" borderId="1" applyAlignment="1" pivotButton="0" quotePrefix="0" xfId="0">
      <alignment horizontal="center" vertical="center"/>
    </xf>
    <xf numFmtId="0" fontId="17" fillId="5" borderId="1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left" vertical="center" indent="1"/>
    </xf>
    <xf numFmtId="3" fontId="20" fillId="0" borderId="0" applyAlignment="1" pivotButton="0" quotePrefix="0" xfId="0">
      <alignment horizontal="left" vertical="center" indent="1"/>
    </xf>
    <xf numFmtId="0" fontId="20" fillId="4" borderId="1" applyAlignment="1" pivotButton="0" quotePrefix="0" xfId="0">
      <alignment horizontal="left" vertical="center" indent="1"/>
    </xf>
    <xf numFmtId="3" fontId="20" fillId="4" borderId="1" applyAlignment="1" pivotButton="0" quotePrefix="0" xfId="0">
      <alignment horizontal="left" vertical="center" indent="1"/>
    </xf>
    <xf numFmtId="3" fontId="21" fillId="0" borderId="1" applyAlignment="1" pivotButton="0" quotePrefix="0" xfId="2">
      <alignment horizontal="center" vertical="center"/>
    </xf>
    <xf numFmtId="3" fontId="21" fillId="0" borderId="1" applyAlignment="1" pivotButton="0" quotePrefix="0" xfId="2">
      <alignment horizontal="center" vertical="center" wrapText="1"/>
    </xf>
    <xf numFmtId="164" fontId="21" fillId="0" borderId="1" applyAlignment="1" pivotButton="0" quotePrefix="0" xfId="2">
      <alignment horizontal="center" vertical="center"/>
    </xf>
    <xf numFmtId="3" fontId="19" fillId="0" borderId="1" applyAlignment="1" pivotButton="0" quotePrefix="0" xfId="0">
      <alignment horizontal="left" vertical="center" indent="1"/>
    </xf>
    <xf numFmtId="0" fontId="17" fillId="5" borderId="1" applyAlignment="1" pivotButton="0" quotePrefix="0" xfId="0">
      <alignment horizontal="left" vertical="center" indent="1"/>
    </xf>
    <xf numFmtId="0" fontId="25" fillId="5" borderId="1" applyAlignment="1" pivotButton="0" quotePrefix="0" xfId="0">
      <alignment horizontal="left" vertical="center" indent="1"/>
    </xf>
    <xf numFmtId="0" fontId="2" fillId="0" borderId="6" applyAlignment="1" pivotButton="0" quotePrefix="0" xfId="3">
      <alignment horizontal="left" vertical="center" wrapText="1" indent="2"/>
    </xf>
    <xf numFmtId="0" fontId="26" fillId="0" borderId="0" pivotButton="0" quotePrefix="0" xfId="3"/>
    <xf numFmtId="164" fontId="21" fillId="2" borderId="1" applyAlignment="1" pivotButton="0" quotePrefix="0" xfId="2">
      <alignment horizontal="center" vertical="center"/>
    </xf>
    <xf numFmtId="0" fontId="23" fillId="0" borderId="0" applyAlignment="1" pivotButton="0" quotePrefix="0" xfId="0">
      <alignment horizontal="center" wrapText="1"/>
    </xf>
    <xf numFmtId="3" fontId="9" fillId="4" borderId="3" applyAlignment="1" pivotButton="0" quotePrefix="0" xfId="0">
      <alignment horizontal="center" vertical="center"/>
    </xf>
    <xf numFmtId="3" fontId="9" fillId="4" borderId="4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/>
    </xf>
    <xf numFmtId="3" fontId="10" fillId="0" borderId="2" applyAlignment="1" pivotButton="0" quotePrefix="0" xfId="1">
      <alignment horizontal="center" vertical="center"/>
    </xf>
    <xf numFmtId="3" fontId="10" fillId="0" borderId="3" applyAlignment="1" pivotButton="0" quotePrefix="0" xfId="1">
      <alignment horizontal="center" vertical="center"/>
    </xf>
    <xf numFmtId="3" fontId="10" fillId="0" borderId="4" applyAlignment="1" pivotButton="0" quotePrefix="0" xfId="1">
      <alignment horizontal="center" vertical="center"/>
    </xf>
    <xf numFmtId="9" fontId="11" fillId="4" borderId="2" applyAlignment="1" pivotButton="0" quotePrefix="0" xfId="2">
      <alignment horizontal="center" vertical="center"/>
    </xf>
    <xf numFmtId="9" fontId="11" fillId="4" borderId="3" applyAlignment="1" pivotButton="0" quotePrefix="0" xfId="2">
      <alignment horizontal="center" vertical="center"/>
    </xf>
    <xf numFmtId="9" fontId="11" fillId="4" borderId="4" applyAlignment="1" pivotButton="0" quotePrefix="0" xfId="2">
      <alignment horizontal="center" vertical="center"/>
    </xf>
    <xf numFmtId="0" fontId="17" fillId="5" borderId="4" applyAlignment="1" pivotButton="0" quotePrefix="0" xfId="0">
      <alignment horizontal="center" vertical="center"/>
    </xf>
    <xf numFmtId="0" fontId="17" fillId="5" borderId="1" applyAlignment="1" pivotButton="0" quotePrefix="0" xfId="0">
      <alignment horizontal="center" vertical="center"/>
    </xf>
    <xf numFmtId="0" fontId="28" fillId="7" borderId="0" applyAlignment="1" pivotButton="0" quotePrefix="0" xfId="4">
      <alignment horizontal="center" vertical="center"/>
    </xf>
    <xf numFmtId="3" fontId="10" fillId="0" borderId="1" applyAlignment="1" pivotButton="0" quotePrefix="0" xfId="1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11" fillId="4" borderId="1" applyAlignment="1" pivotButton="0" quotePrefix="0" xfId="2">
      <alignment horizontal="center" vertical="center"/>
    </xf>
    <xf numFmtId="0" fontId="30" fillId="8" borderId="0" applyAlignment="1" pivotButton="0" quotePrefix="0" xfId="5">
      <alignment horizontal="center" vertical="center"/>
    </xf>
  </cellXfs>
  <cellStyles count="6">
    <cellStyle name="Обычный" xfId="0" builtinId="0"/>
    <cellStyle name="Финансовый" xfId="1" builtinId="3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scatterChart>
        <scatterStyle val="lineMarker"/>
        <varyColors val="0"/>
        <ser>
          <idx val="0"/>
          <order val="0"/>
          <spPr>
            <a:ln xmlns:a="http://schemas.openxmlformats.org/drawingml/2006/main" w="19050" cap="rnd">
              <a:solidFill>
                <a:schemeClr val="accent2"/>
              </a:solidFill>
              <a:prstDash val="sysDot"/>
              <a:round/>
            </a:ln>
          </spPr>
          <marker>
            <symbol val="circle"/>
            <size val="11"/>
            <spPr>
              <a:solidFill xmlns:a="http://schemas.openxmlformats.org/drawingml/2006/main">
                <a:srgbClr val="FFC000"/>
              </a:solidFill>
              <a:ln xmlns:a="http://schemas.openxmlformats.org/drawingml/2006/main" w="12700">
                <a:solidFill>
                  <a:schemeClr val="accent2">
                    <a:lumMod val="50000"/>
                  </a:schemeClr>
                </a:solidFill>
                <a:prstDash val="solid"/>
              </a:ln>
            </spPr>
          </marker>
          <trendline>
            <spPr>
              <a:ln xmlns:a="http://schemas.openxmlformats.org/drawingml/2006/main"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</spPr>
            <trendlineType val="linear"/>
            <dispRSqr val="0"/>
            <dispEq val="0"/>
          </trendline>
          <xVal>
            <numRef>
              <f>'Panel de marketing de CRM'!$J$18:$J$47</f>
              <numCache>
                <formatCode>General</formatCode>
                <ptCount val="3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</numCache>
            </numRef>
          </xVal>
          <yVal>
            <numRef>
              <f>'Panel de marketing de CRM'!$K$18:$K$47</f>
              <numCache>
                <formatCode>#,##0</formatCode>
                <ptCount val="30"/>
                <pt idx="0">
                  <v>5137</v>
                </pt>
                <pt idx="1">
                  <v>4929</v>
                </pt>
                <pt idx="2">
                  <v>2933</v>
                </pt>
                <pt idx="3">
                  <v>4091</v>
                </pt>
                <pt idx="4">
                  <v>3030</v>
                </pt>
                <pt idx="5">
                  <v>1399</v>
                </pt>
                <pt idx="6">
                  <v>3020</v>
                </pt>
                <pt idx="7">
                  <v>2798</v>
                </pt>
                <pt idx="8">
                  <v>1382</v>
                </pt>
                <pt idx="9">
                  <v>3148</v>
                </pt>
                <pt idx="10">
                  <v>2307</v>
                </pt>
                <pt idx="11">
                  <v>4117</v>
                </pt>
                <pt idx="12">
                  <v>3738</v>
                </pt>
                <pt idx="13">
                  <v>5168</v>
                </pt>
                <pt idx="14">
                  <v>1657</v>
                </pt>
                <pt idx="15">
                  <v>2373</v>
                </pt>
                <pt idx="16">
                  <v>3748</v>
                </pt>
                <pt idx="17">
                  <v>3734</v>
                </pt>
                <pt idx="18">
                  <v>2577</v>
                </pt>
                <pt idx="19">
                  <v>3029</v>
                </pt>
                <pt idx="20">
                  <v>1533</v>
                </pt>
                <pt idx="21">
                  <v>4977</v>
                </pt>
                <pt idx="22">
                  <v>3267</v>
                </pt>
                <pt idx="23">
                  <v>5033</v>
                </pt>
                <pt idx="24">
                  <v>3832</v>
                </pt>
                <pt idx="25">
                  <v>4660</v>
                </pt>
                <pt idx="26">
                  <v>2379</v>
                </pt>
                <pt idx="27">
                  <v>4539</v>
                </pt>
                <pt idx="28">
                  <v>3281</v>
                </pt>
                <pt idx="29">
                  <v>2091</v>
                </pt>
              </numCache>
            </numRef>
          </y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axId val="113887872"/>
        <axId val="113889664"/>
      </scatterChart>
      <valAx>
        <axId val="113887872"/>
        <scaling>
          <orientation val="minMax"/>
          <max val="30"/>
          <min val="1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</spPr>
        </majorGridlines>
        <numFmt formatCode="General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rnd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3889664"/>
        <crosses val="autoZero"/>
        <crossBetween val="midCat"/>
        <majorUnit val="1"/>
      </valAx>
      <valAx>
        <axId val="11388966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3887872"/>
        <crosses val="autoZero"/>
        <crossBetween val="midCat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spPr>
            <a:pattFill xmlns:a="http://schemas.openxmlformats.org/drawingml/2006/main" prst="wdUpDiag">
              <a:fgClr>
                <a:srgbClr val="FFC000"/>
              </a:fgClr>
              <a:bgClr>
                <a:schemeClr val="accent2">
                  <a:lumMod val="40000"/>
                  <a:lumOff val="60000"/>
                </a:schemeClr>
              </a:bgClr>
            </a:patt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solidFill xmlns:a="http://schemas.openxmlformats.org/drawingml/2006/main">
                <a:srgbClr val="F38D50"/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1" i="0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de marketing de CRM'!$C$50:$H$50</f>
              <strCache>
                <ptCount val="6"/>
                <pt idx="0">
                  <v>MÁS</v>
                </pt>
                <pt idx="1">
                  <v>OPP</v>
                </pt>
                <pt idx="2">
                  <v>VENTA ACEPTADA</v>
                </pt>
                <pt idx="3">
                  <v>LEAD ACCIONABLE</v>
                </pt>
                <pt idx="4">
                  <v>PLOMO CAPTURADO</v>
                </pt>
                <pt idx="5">
                  <v>VISITA WEB</v>
                </pt>
              </strCache>
            </strRef>
          </cat>
          <val>
            <numRef>
              <f>'Panel de marketing de CRM'!$C$51:$H$51</f>
              <numCache>
                <formatCode>#,##0</formatCode>
                <ptCount val="6"/>
                <pt idx="0">
                  <v>1516</v>
                </pt>
                <pt idx="1">
                  <v>3491</v>
                </pt>
                <pt idx="2">
                  <v>5372</v>
                </pt>
                <pt idx="3">
                  <v>6187</v>
                </pt>
                <pt idx="4">
                  <v>9193</v>
                </pt>
                <pt idx="5">
                  <v>74148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2"/>
        <axId val="130204416"/>
        <axId val="130205952"/>
      </barChart>
      <catAx>
        <axId val="130204416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2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205952"/>
        <crosses val="autoZero"/>
        <auto val="1"/>
        <lblAlgn val="ctr"/>
        <lblOffset val="100"/>
        <noMultiLvlLbl val="0"/>
      </catAx>
      <valAx>
        <axId val="130205952"/>
        <scaling>
          <orientation val="minMax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2044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'Panel de marketing de CRM'!$B$57</f>
              <strCache>
                <ptCount val="1"/>
                <pt idx="0">
                  <v>DIRECTO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marketing de CRM'!$C$56:$N$56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'Panel de marketing de CRM'!$C$57:$N$57</f>
              <numCache>
                <formatCode>#,##0</formatCode>
                <ptCount val="12"/>
                <pt idx="0">
                  <v>222006</v>
                </pt>
                <pt idx="1">
                  <v>180009</v>
                </pt>
                <pt idx="2">
                  <v>99998</v>
                </pt>
                <pt idx="3">
                  <v>215030</v>
                </pt>
                <pt idx="4">
                  <v>195262</v>
                </pt>
                <pt idx="5">
                  <v>272260</v>
                </pt>
                <pt idx="6">
                  <v>128123</v>
                </pt>
                <pt idx="7">
                  <v>163950</v>
                </pt>
                <pt idx="8">
                  <v>213914</v>
                </pt>
                <pt idx="9">
                  <v>180191</v>
                </pt>
                <pt idx="10">
                  <v>111890</v>
                </pt>
                <pt idx="11">
                  <v>260495</v>
                </pt>
              </numCache>
            </numRef>
          </val>
        </ser>
        <ser>
          <idx val="1"/>
          <order val="1"/>
          <tx>
            <strRef>
              <f>'Panel de marketing de CRM'!$B$58</f>
              <strCache>
                <ptCount val="1"/>
                <pt idx="0">
                  <v>BUSCAR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marketing de CRM'!$C$56:$N$56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'Panel de marketing de CRM'!$C$58:$N$58</f>
              <numCache>
                <formatCode>#,##0</formatCode>
                <ptCount val="12"/>
                <pt idx="0">
                  <v>47216</v>
                </pt>
                <pt idx="1">
                  <v>244714</v>
                </pt>
                <pt idx="2">
                  <v>246549</v>
                </pt>
                <pt idx="3">
                  <v>235062</v>
                </pt>
                <pt idx="4">
                  <v>162881</v>
                </pt>
                <pt idx="5">
                  <v>96528</v>
                </pt>
                <pt idx="6">
                  <v>29235</v>
                </pt>
                <pt idx="7">
                  <v>25934</v>
                </pt>
                <pt idx="8">
                  <v>233397</v>
                </pt>
                <pt idx="9">
                  <v>78479</v>
                </pt>
                <pt idx="10">
                  <v>184799</v>
                </pt>
                <pt idx="11">
                  <v>248215</v>
                </pt>
              </numCache>
            </numRef>
          </val>
        </ser>
        <ser>
          <idx val="2"/>
          <order val="2"/>
          <tx>
            <strRef>
              <f>'Panel de marketing de CRM'!$B$59</f>
              <strCache>
                <ptCount val="1"/>
                <pt idx="0">
                  <v>RECOMENDACIÓN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marketing de CRM'!$C$56:$N$56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'Panel de marketing de CRM'!$C$59:$N$59</f>
              <numCache>
                <formatCode>#,##0</formatCode>
                <ptCount val="12"/>
                <pt idx="0">
                  <v>19193</v>
                </pt>
                <pt idx="1">
                  <v>32086</v>
                </pt>
                <pt idx="2">
                  <v>93117</v>
                </pt>
                <pt idx="3">
                  <v>45862</v>
                </pt>
                <pt idx="4">
                  <v>62853</v>
                </pt>
                <pt idx="5">
                  <v>55513</v>
                </pt>
                <pt idx="6">
                  <v>22945</v>
                </pt>
                <pt idx="7">
                  <v>15084</v>
                </pt>
                <pt idx="8">
                  <v>45347</v>
                </pt>
                <pt idx="9">
                  <v>57736</v>
                </pt>
                <pt idx="10">
                  <v>20142</v>
                </pt>
                <pt idx="11">
                  <v>45284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66"/>
        <axId val="129900928"/>
        <axId val="129902464"/>
      </barChart>
      <catAx>
        <axId val="12990092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6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02464"/>
        <crosses val="autoZero"/>
        <auto val="1"/>
        <lblAlgn val="ctr"/>
        <lblOffset val="100"/>
        <noMultiLvlLbl val="0"/>
      </catAx>
      <valAx>
        <axId val="12990246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00928"/>
        <crosses val="autoZero"/>
        <crossBetween val="between"/>
      </valAx>
    </plotArea>
    <legend>
      <legendPos val="t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scatterChart>
        <scatterStyle val="lineMarker"/>
        <varyColors val="0"/>
        <ser>
          <idx val="0"/>
          <order val="0"/>
          <spPr>
            <a:ln xmlns:a="http://schemas.openxmlformats.org/drawingml/2006/main" w="19050" cap="rnd">
              <a:solidFill>
                <a:schemeClr val="accent2"/>
              </a:solidFill>
              <a:prstDash val="sysDot"/>
              <a:round/>
            </a:ln>
          </spPr>
          <marker>
            <symbol val="circle"/>
            <size val="11"/>
            <spPr>
              <a:solidFill xmlns:a="http://schemas.openxmlformats.org/drawingml/2006/main">
                <a:srgbClr val="FFC000"/>
              </a:solidFill>
              <a:ln xmlns:a="http://schemas.openxmlformats.org/drawingml/2006/main" w="12700">
                <a:solidFill>
                  <a:schemeClr val="accent2">
                    <a:lumMod val="50000"/>
                  </a:schemeClr>
                </a:solidFill>
                <a:prstDash val="solid"/>
              </a:ln>
            </spPr>
          </marker>
          <trendline>
            <spPr>
              <a:ln xmlns:a="http://schemas.openxmlformats.org/drawingml/2006/main"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</spPr>
            <trendlineType val="linear"/>
            <dispRSqr val="0"/>
            <dispEq val="0"/>
          </trendline>
          <xVal>
            <numRef>
              <f>'Panel de marketing crm-BLANK'!$J$18:$J$47</f>
              <numCache>
                <formatCode>General</formatCode>
                <ptCount val="3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</numCache>
            </numRef>
          </xVal>
          <yVal>
            <numRef>
              <f>'Panel de marketing crm-BLANK'!$K$18:$K$47</f>
              <numCache>
                <formatCode>#,##0</formatCode>
                <ptCount val="3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</numCache>
            </numRef>
          </y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axId val="129957888"/>
        <axId val="129959040"/>
      </scatterChart>
      <valAx>
        <axId val="129957888"/>
        <scaling>
          <orientation val="minMax"/>
          <max val="30"/>
          <min val="1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</spPr>
        </majorGridlines>
        <numFmt formatCode="General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rnd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59040"/>
        <crosses val="autoZero"/>
        <crossBetween val="midCat"/>
        <majorUnit val="1"/>
      </valAx>
      <valAx>
        <axId val="12995904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57888"/>
        <crosses val="autoZero"/>
        <crossBetween val="midCat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spPr>
            <a:pattFill xmlns:a="http://schemas.openxmlformats.org/drawingml/2006/main" prst="wdUpDiag">
              <a:fgClr>
                <a:srgbClr val="FFC000"/>
              </a:fgClr>
              <a:bgClr>
                <a:schemeClr val="accent2">
                  <a:lumMod val="40000"/>
                  <a:lumOff val="60000"/>
                </a:schemeClr>
              </a:bgClr>
            </a:patt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solidFill xmlns:a="http://schemas.openxmlformats.org/drawingml/2006/main">
                <a:srgbClr val="F38D50"/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1" i="0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de marketing crm-BLANK'!$C$50:$H$50</f>
              <strCache>
                <ptCount val="6"/>
                <pt idx="0">
                  <v>MÁS</v>
                </pt>
                <pt idx="1">
                  <v>OPP</v>
                </pt>
                <pt idx="2">
                  <v>VENTA ACEPTADA</v>
                </pt>
                <pt idx="3">
                  <v>LEAD ACCIONABLE</v>
                </pt>
                <pt idx="4">
                  <v>PLOMO CAPTURADO</v>
                </pt>
                <pt idx="5">
                  <v>VISITA WEB</v>
                </pt>
              </strCache>
            </strRef>
          </cat>
          <val>
            <numRef>
              <f>'Panel de marketing crm-BLANK'!$C$51:$H$51</f>
              <numCache>
                <formatCode>#,##0</formatCode>
                <ptCount val="6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2"/>
        <axId val="130016384"/>
        <axId val="130017920"/>
      </barChart>
      <catAx>
        <axId val="130016384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2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017920"/>
        <crosses val="autoZero"/>
        <auto val="1"/>
        <lblAlgn val="ctr"/>
        <lblOffset val="100"/>
        <noMultiLvlLbl val="0"/>
      </catAx>
      <valAx>
        <axId val="130017920"/>
        <scaling>
          <orientation val="minMax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016384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'Panel de marketing crm-BLANK'!$B$57</f>
              <strCache>
                <ptCount val="1"/>
                <pt idx="0">
                  <v>DIRECTO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marketing crm-BLANK'!$C$56:$N$56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'Panel de marketing crm-BLANK'!$C$57:$N$57</f>
              <numCache>
                <formatCode>#,##0</formatCode>
                <ptCount val="12"/>
              </numCache>
            </numRef>
          </val>
        </ser>
        <ser>
          <idx val="1"/>
          <order val="1"/>
          <tx>
            <strRef>
              <f>'Panel de marketing crm-BLANK'!$B$58</f>
              <strCache>
                <ptCount val="1"/>
                <pt idx="0">
                  <v>BUSCAR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marketing crm-BLANK'!$C$56:$N$56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'Panel de marketing crm-BLANK'!$C$58:$N$58</f>
              <numCache>
                <formatCode>#,##0</formatCode>
                <ptCount val="12"/>
              </numCache>
            </numRef>
          </val>
        </ser>
        <ser>
          <idx val="2"/>
          <order val="2"/>
          <tx>
            <strRef>
              <f>'Panel de marketing crm-BLANK'!$B$59</f>
              <strCache>
                <ptCount val="1"/>
                <pt idx="0">
                  <v>RECOMENDACIÓN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marketing crm-BLANK'!$C$56:$N$56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'Panel de marketing crm-BLANK'!$C$59:$N$59</f>
              <numCache>
                <formatCode>#,##0</formatCode>
                <ptCount val="12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66"/>
        <axId val="130067072"/>
        <axId val="130077056"/>
      </barChart>
      <catAx>
        <axId val="13006707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6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30077056"/>
        <crosses val="autoZero"/>
        <auto val="1"/>
        <lblAlgn val="ctr"/>
        <lblOffset val="100"/>
        <noMultiLvlLbl val="0"/>
      </catAx>
      <valAx>
        <axId val="1300770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3006707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chart" Target="/xl/charts/chart4.xml" Id="rId1"/><Relationship Type="http://schemas.openxmlformats.org/officeDocument/2006/relationships/chart" Target="/xl/charts/chart5.xml" Id="rId2"/><Relationship Type="http://schemas.openxmlformats.org/officeDocument/2006/relationships/chart" Target="/xl/charts/chart6.xml" Id="rId3"/><Relationship Type="http://schemas.openxmlformats.org/officeDocument/2006/relationships/image" Target="/xl/media/image1.jpeg" Id="rId4"/></Relationships>
</file>

<file path=xl/drawings/drawing1.xml><?xml version="1.0" encoding="utf-8"?>
<wsDr xmlns="http://schemas.openxmlformats.org/drawingml/2006/spreadsheetDrawing">
  <twoCellAnchor>
    <from>
      <col>4</col>
      <colOff>165100</colOff>
      <row>2</row>
      <rowOff>76200</rowOff>
    </from>
    <to>
      <col>18</col>
      <colOff>812800</colOff>
      <row>7</row>
      <rowOff>76200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9</row>
      <rowOff>50800</rowOff>
    </from>
    <to>
      <col>18</col>
      <colOff>812800</colOff>
      <row>9</row>
      <rowOff>3949700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12700</colOff>
      <row>12</row>
      <rowOff>88900</rowOff>
    </from>
    <to>
      <col>19</col>
      <colOff>0</colOff>
      <row>12</row>
      <rowOff>4978400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4</col>
      <colOff>165100</colOff>
      <row>2</row>
      <rowOff>76200</rowOff>
    </from>
    <to>
      <col>18</col>
      <colOff>812800</colOff>
      <row>7</row>
      <rowOff>76200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9</row>
      <rowOff>50800</rowOff>
    </from>
    <to>
      <col>18</col>
      <colOff>812800</colOff>
      <row>9</row>
      <rowOff>3949700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12700</colOff>
      <row>12</row>
      <rowOff>88900</rowOff>
    </from>
    <to>
      <col>19</col>
      <colOff>0</colOff>
      <row>12</row>
      <rowOff>4978400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 editAs="oneCell">
    <from>
      <col>0</col>
      <colOff>0</colOff>
      <row>0</row>
      <rowOff>0</rowOff>
    </from>
    <to>
      <col>12</col>
      <colOff>704273</colOff>
      <row>0</row>
      <rowOff>2685495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10038773" cy="2685495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ISO-27002-Information-Security-Guidelines-Checklist-Template1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59&amp;utm_language=ES&amp;utm_source=integrated+content&amp;utm_campaign=/crm-templates&amp;utm_medium=ic+marketing+crm+dashboard+template+27059+es&amp;lpa=ic+marketing+crm+dashboard+template+27059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Y61"/>
  <sheetViews>
    <sheetView showGridLines="0" tabSelected="1" workbookViewId="0">
      <pane ySplit="2" topLeftCell="A3" activePane="bottomLeft" state="frozen"/>
      <selection pane="bottomLeft" activeCell="B61" sqref="B61:S61"/>
    </sheetView>
  </sheetViews>
  <sheetFormatPr baseColWidth="8" defaultColWidth="10.83203125" defaultRowHeight="15.5"/>
  <cols>
    <col width="3.33203125" customWidth="1" style="3" min="1" max="1"/>
    <col width="10.83203125" customWidth="1" style="3" min="2" max="4"/>
    <col width="10.83203125" customWidth="1" style="3" min="5" max="5"/>
    <col width="10.83203125" customWidth="1" style="3" min="6" max="8"/>
    <col width="10.83203125" customWidth="1" style="3" min="9" max="9"/>
    <col width="10.83203125" customWidth="1" style="3" min="10" max="11"/>
    <col width="10.83203125" customWidth="1" style="3" min="12" max="12"/>
    <col width="10.83203125" customWidth="1" style="3" min="13" max="19"/>
    <col width="3" customWidth="1" style="3" min="20" max="20"/>
    <col width="10.83203125" customWidth="1" style="3" min="21" max="16384"/>
  </cols>
  <sheetData>
    <row r="1" ht="50" customHeight="1" s="5"/>
    <row r="2" ht="50" customHeight="1" s="5">
      <c r="A2" s="3" t="n"/>
      <c r="B2" s="9" t="inlineStr">
        <is>
          <t>PLANTILLA DE PANEL DE CRM DE MARKETING</t>
        </is>
      </c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</row>
    <row r="3" ht="27" customHeight="1" s="5">
      <c r="A3" s="3" t="n"/>
      <c r="B3" s="51" t="inlineStr">
        <is>
          <t>TOTAL DE LEADS ESTE MES</t>
        </is>
      </c>
      <c r="E3" s="3" t="n"/>
      <c r="F3" s="3" t="n"/>
      <c r="G3" s="3" t="n"/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  <c r="R3" s="3" t="n"/>
      <c r="S3" s="3" t="n"/>
      <c r="T3" s="3" t="n"/>
    </row>
    <row r="4" ht="72" customHeight="1" s="5">
      <c r="A4" s="3" t="n"/>
      <c r="B4" s="61">
        <f>'Panel de marketing de CRM'!K48</f>
        <v/>
      </c>
      <c r="C4" s="62" t="n"/>
      <c r="D4" s="6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</row>
    <row r="5" ht="39" customHeight="1" s="5">
      <c r="A5" s="3" t="n"/>
      <c r="B5" s="10" t="inlineStr">
        <is>
          <t>GOL</t>
        </is>
      </c>
      <c r="C5" s="50">
        <f>'Panel de marketing de CRM'!K49</f>
        <v/>
      </c>
      <c r="D5" s="6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</row>
    <row r="6" ht="30" customHeight="1" s="5">
      <c r="A6" s="3" t="n"/>
      <c r="B6" s="51" t="inlineStr">
        <is>
          <t>% DE LA META</t>
        </is>
      </c>
      <c r="E6" s="3" t="n"/>
      <c r="F6" s="3" t="n"/>
      <c r="G6" s="3" t="n"/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</row>
    <row r="7" ht="72" customFormat="1" customHeight="1" s="4">
      <c r="A7" s="4" t="n"/>
      <c r="B7" s="64">
        <f>B4/C5</f>
        <v/>
      </c>
      <c r="C7" s="62" t="n"/>
      <c r="D7" s="63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</row>
    <row r="8" ht="18" customHeight="1" s="5">
      <c r="A8" s="3" t="n"/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</row>
    <row r="9" ht="24" customHeight="1" s="5">
      <c r="A9" s="3" t="n"/>
      <c r="C9" s="8" t="n"/>
      <c r="D9" s="8" t="n"/>
      <c r="E9" s="8" t="n"/>
      <c r="F9" s="8" t="n"/>
      <c r="G9" s="8" t="n"/>
      <c r="H9" s="8" t="n"/>
      <c r="I9" s="11" t="inlineStr">
        <is>
          <t>LEADS POR FUENTE ESTE MES</t>
        </is>
      </c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3" t="n"/>
    </row>
    <row r="10" ht="324" customFormat="1" customHeight="1" s="4">
      <c r="A10" s="4" t="n"/>
      <c r="B10" s="4" t="n"/>
      <c r="C10" s="4" t="n"/>
      <c r="D10" s="4" t="n"/>
      <c r="E10" s="4" t="n"/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</row>
    <row r="11" ht="18" customHeight="1" s="5">
      <c r="A11" s="3" t="n"/>
      <c r="B11" s="3" t="n"/>
      <c r="C11" s="3" t="n"/>
      <c r="D11" s="3" t="n"/>
      <c r="E11" s="3" t="n"/>
      <c r="F11" s="3" t="n"/>
      <c r="G11" s="3" t="n"/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</row>
    <row r="12" ht="18" customHeight="1" s="5">
      <c r="A12" s="3" t="n"/>
      <c r="C12" s="8" t="n"/>
      <c r="D12" s="8" t="n"/>
      <c r="E12" s="8" t="n"/>
      <c r="F12" s="8" t="n"/>
      <c r="G12" s="8" t="n"/>
      <c r="H12" s="8" t="n"/>
      <c r="I12" s="14" t="inlineStr">
        <is>
          <t>TRÁFICO POR FUENTE ESTE AÑO</t>
        </is>
      </c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3" t="n"/>
    </row>
    <row r="13" ht="395" customHeight="1" s="5">
      <c r="A13" s="3" t="n"/>
      <c r="B13" s="3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</row>
    <row r="14">
      <c r="A14" s="3" t="n"/>
      <c r="B14" s="3" t="n"/>
      <c r="C14" s="3" t="n"/>
      <c r="D14" s="3" t="n"/>
      <c r="E14" s="3" t="n"/>
      <c r="F14" s="3" t="n"/>
      <c r="G14" s="3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</row>
    <row r="15" ht="23" customHeight="1" s="5">
      <c r="A15" s="3" t="n"/>
      <c r="B15" s="3" t="n"/>
      <c r="C15" s="12" t="n"/>
      <c r="D15" s="13" t="inlineStr">
        <is>
          <t>LEADS MÁS DE 30 DÍAS</t>
        </is>
      </c>
      <c r="E15" s="12" t="n"/>
      <c r="F15" s="12" t="n"/>
      <c r="G15" s="12" t="n"/>
      <c r="H15" s="12" t="n"/>
      <c r="I15" s="17" t="n"/>
      <c r="J15" s="17" t="n"/>
      <c r="K15" s="17" t="n"/>
    </row>
    <row r="16" ht="23" customHeight="1" s="5">
      <c r="A16" s="3" t="n"/>
      <c r="B16" s="27" t="n"/>
      <c r="C16" s="58" t="inlineStr">
        <is>
          <t>FUENTE DE PLOMO</t>
        </is>
      </c>
      <c r="D16" s="62" t="n"/>
      <c r="E16" s="62" t="n"/>
      <c r="F16" s="62" t="n"/>
      <c r="G16" s="62" t="n"/>
      <c r="H16" s="63" t="n"/>
      <c r="I16" s="17" t="n"/>
      <c r="J16" s="17" t="n"/>
      <c r="K16" s="17" t="n"/>
    </row>
    <row r="17" ht="38" customHeight="1" s="5">
      <c r="A17" s="4" t="n"/>
      <c r="B17" s="28" t="inlineStr">
        <is>
          <t>FECHA</t>
        </is>
      </c>
      <c r="C17" s="29" t="inlineStr">
        <is>
          <t>MÁS</t>
        </is>
      </c>
      <c r="D17" s="29" t="inlineStr">
        <is>
          <t>OPP</t>
        </is>
      </c>
      <c r="E17" s="29" t="inlineStr">
        <is>
          <t>VENTA ACEPTADA</t>
        </is>
      </c>
      <c r="F17" s="29" t="inlineStr">
        <is>
          <t>LEAD ACCIONABLE</t>
        </is>
      </c>
      <c r="G17" s="29" t="inlineStr">
        <is>
          <t>PLOMO CAPTURADO</t>
        </is>
      </c>
      <c r="H17" s="29" t="inlineStr">
        <is>
          <t>VISITA WEB</t>
        </is>
      </c>
      <c r="I17" s="16" t="n"/>
      <c r="J17" s="48" t="inlineStr">
        <is>
          <t>TOTAL DE LEADS POR FECHA</t>
        </is>
      </c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</row>
    <row r="18" ht="16" customHeight="1" s="5">
      <c r="A18" s="3" t="n"/>
      <c r="B18" s="20" t="n">
        <v>1</v>
      </c>
      <c r="C18" s="19" t="n">
        <v>1</v>
      </c>
      <c r="D18" s="19" t="n">
        <v>35</v>
      </c>
      <c r="E18" s="24" t="n">
        <v>357</v>
      </c>
      <c r="F18" s="19" t="n">
        <v>404</v>
      </c>
      <c r="G18" s="19" t="n">
        <v>366</v>
      </c>
      <c r="H18" s="24" t="n">
        <v>3974</v>
      </c>
      <c r="I18" s="17" t="n"/>
      <c r="J18" s="20" t="n">
        <v>1</v>
      </c>
      <c r="K18" s="19">
        <f>SUM(C18:H18)</f>
        <v/>
      </c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  <c r="X18" s="3" t="n"/>
      <c r="Y18" s="3" t="n"/>
    </row>
    <row r="19" ht="16" customHeight="1" s="5">
      <c r="A19" s="3" t="n"/>
      <c r="B19" s="22">
        <f>B18+1</f>
        <v/>
      </c>
      <c r="C19" s="23" t="n">
        <v>52</v>
      </c>
      <c r="D19" s="23" t="n">
        <v>191</v>
      </c>
      <c r="E19" s="25" t="n">
        <v>214</v>
      </c>
      <c r="F19" s="23" t="n">
        <v>57</v>
      </c>
      <c r="G19" s="23" t="n">
        <v>3</v>
      </c>
      <c r="H19" s="25" t="n">
        <v>4412</v>
      </c>
      <c r="I19" s="17" t="n"/>
      <c r="J19" s="22">
        <f>J18+1</f>
        <v/>
      </c>
      <c r="K19" s="23">
        <f>SUM(C19:H19)</f>
        <v/>
      </c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  <c r="X19" s="3" t="n"/>
      <c r="Y19" s="3" t="n"/>
    </row>
    <row r="20" ht="16" customHeight="1" s="5">
      <c r="A20" s="3" t="n"/>
      <c r="B20" s="21">
        <f>B19+1</f>
        <v/>
      </c>
      <c r="C20" s="26" t="n">
        <v>76</v>
      </c>
      <c r="D20" s="26" t="n">
        <v>131</v>
      </c>
      <c r="E20" s="24" t="n">
        <v>208</v>
      </c>
      <c r="F20" s="26" t="n">
        <v>288</v>
      </c>
      <c r="G20" s="26" t="n">
        <v>265</v>
      </c>
      <c r="H20" s="24" t="n">
        <v>1965</v>
      </c>
      <c r="I20" s="17" t="n"/>
      <c r="J20" s="21">
        <f>J19+1</f>
        <v/>
      </c>
      <c r="K20" s="19">
        <f>SUM(C20:H20)</f>
        <v/>
      </c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  <c r="X20" s="3" t="n"/>
      <c r="Y20" s="3" t="n"/>
    </row>
    <row r="21" ht="16" customHeight="1" s="5">
      <c r="A21" s="3" t="n"/>
      <c r="B21" s="22">
        <f>B20+1</f>
        <v/>
      </c>
      <c r="C21" s="23" t="n">
        <v>85</v>
      </c>
      <c r="D21" s="23" t="n">
        <v>29</v>
      </c>
      <c r="E21" s="25" t="n">
        <v>198</v>
      </c>
      <c r="F21" s="23" t="n">
        <v>200</v>
      </c>
      <c r="G21" s="23" t="n">
        <v>344</v>
      </c>
      <c r="H21" s="25" t="n">
        <v>3235</v>
      </c>
      <c r="I21" s="17" t="n"/>
      <c r="J21" s="22">
        <f>J20+1</f>
        <v/>
      </c>
      <c r="K21" s="23">
        <f>SUM(C21:H21)</f>
        <v/>
      </c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  <c r="X21" s="3" t="n"/>
      <c r="Y21" s="3" t="n"/>
    </row>
    <row r="22" ht="16" customHeight="1" s="5">
      <c r="A22" s="3" t="n"/>
      <c r="B22" s="21">
        <f>B21+1</f>
        <v/>
      </c>
      <c r="C22" s="26" t="n">
        <v>4</v>
      </c>
      <c r="D22" s="26" t="n">
        <v>184</v>
      </c>
      <c r="E22" s="24" t="n">
        <v>155</v>
      </c>
      <c r="F22" s="26" t="n">
        <v>109</v>
      </c>
      <c r="G22" s="26" t="n">
        <v>290</v>
      </c>
      <c r="H22" s="24" t="n">
        <v>2288</v>
      </c>
      <c r="I22" s="17" t="n"/>
      <c r="J22" s="21">
        <f>J21+1</f>
        <v/>
      </c>
      <c r="K22" s="19">
        <f>SUM(C22:H22)</f>
        <v/>
      </c>
    </row>
    <row r="23" ht="16" customHeight="1" s="5">
      <c r="A23" s="3" t="n"/>
      <c r="B23" s="22">
        <f>B22+1</f>
        <v/>
      </c>
      <c r="C23" s="23" t="n">
        <v>63</v>
      </c>
      <c r="D23" s="23" t="n">
        <v>143</v>
      </c>
      <c r="E23" s="25" t="n">
        <v>213</v>
      </c>
      <c r="F23" s="23" t="n">
        <v>212</v>
      </c>
      <c r="G23" s="23" t="n">
        <v>184</v>
      </c>
      <c r="H23" s="25" t="n">
        <v>584</v>
      </c>
      <c r="I23" s="17" t="n"/>
      <c r="J23" s="22">
        <f>J22+1</f>
        <v/>
      </c>
      <c r="K23" s="23">
        <f>SUM(C23:H23)</f>
        <v/>
      </c>
    </row>
    <row r="24" ht="16" customHeight="1" s="5">
      <c r="A24" s="3" t="n"/>
      <c r="B24" s="21">
        <f>B23+1</f>
        <v/>
      </c>
      <c r="C24" s="26" t="n">
        <v>34</v>
      </c>
      <c r="D24" s="26" t="n">
        <v>52</v>
      </c>
      <c r="E24" s="24" t="n">
        <v>146</v>
      </c>
      <c r="F24" s="26" t="n">
        <v>26</v>
      </c>
      <c r="G24" s="26" t="n">
        <v>518</v>
      </c>
      <c r="H24" s="24" t="n">
        <v>2244</v>
      </c>
      <c r="I24" s="17" t="n"/>
      <c r="J24" s="21">
        <f>J23+1</f>
        <v/>
      </c>
      <c r="K24" s="19">
        <f>SUM(C24:H24)</f>
        <v/>
      </c>
    </row>
    <row r="25" ht="16" customHeight="1" s="5">
      <c r="A25" s="3" t="n"/>
      <c r="B25" s="22">
        <f>B24+1</f>
        <v/>
      </c>
      <c r="C25" s="23" t="n">
        <v>34</v>
      </c>
      <c r="D25" s="23" t="n">
        <v>14</v>
      </c>
      <c r="E25" s="25" t="n">
        <v>14</v>
      </c>
      <c r="F25" s="23" t="n">
        <v>162</v>
      </c>
      <c r="G25" s="23" t="n">
        <v>110</v>
      </c>
      <c r="H25" s="25" t="n">
        <v>2464</v>
      </c>
      <c r="I25" s="17" t="n"/>
      <c r="J25" s="22">
        <f>J24+1</f>
        <v/>
      </c>
      <c r="K25" s="23">
        <f>SUM(C25:H25)</f>
        <v/>
      </c>
    </row>
    <row r="26" ht="16" customHeight="1" s="5">
      <c r="A26" s="3" t="n"/>
      <c r="B26" s="21">
        <f>B25+1</f>
        <v/>
      </c>
      <c r="C26" s="26" t="n">
        <v>33</v>
      </c>
      <c r="D26" s="26" t="n">
        <v>145</v>
      </c>
      <c r="E26" s="24" t="n">
        <v>99</v>
      </c>
      <c r="F26" s="26" t="n">
        <v>159</v>
      </c>
      <c r="G26" s="26" t="n">
        <v>222</v>
      </c>
      <c r="H26" s="24" t="n">
        <v>724</v>
      </c>
      <c r="I26" s="17" t="n"/>
      <c r="J26" s="21">
        <f>J25+1</f>
        <v/>
      </c>
      <c r="K26" s="19">
        <f>SUM(C26:H26)</f>
        <v/>
      </c>
    </row>
    <row r="27" ht="16" customHeight="1" s="5">
      <c r="A27" s="3" t="n"/>
      <c r="B27" s="22">
        <f>B26+1</f>
        <v/>
      </c>
      <c r="C27" s="23" t="n">
        <v>61</v>
      </c>
      <c r="D27" s="23" t="n">
        <v>96</v>
      </c>
      <c r="E27" s="25" t="n">
        <v>166</v>
      </c>
      <c r="F27" s="23" t="n">
        <v>150</v>
      </c>
      <c r="G27" s="23" t="n">
        <v>424</v>
      </c>
      <c r="H27" s="25" t="n">
        <v>2251</v>
      </c>
      <c r="I27" s="17" t="n"/>
      <c r="J27" s="22">
        <f>J26+1</f>
        <v/>
      </c>
      <c r="K27" s="23">
        <f>SUM(C27:H27)</f>
        <v/>
      </c>
    </row>
    <row r="28" ht="16" customHeight="1" s="5">
      <c r="A28" s="3" t="n"/>
      <c r="B28" s="21">
        <f>B27+1</f>
        <v/>
      </c>
      <c r="C28" s="26" t="n">
        <v>27</v>
      </c>
      <c r="D28" s="26" t="n">
        <v>178</v>
      </c>
      <c r="E28" s="24" t="n">
        <v>230</v>
      </c>
      <c r="F28" s="26" t="n">
        <v>146</v>
      </c>
      <c r="G28" s="26" t="n">
        <v>425</v>
      </c>
      <c r="H28" s="24" t="n">
        <v>1301</v>
      </c>
      <c r="I28" s="17" t="n"/>
      <c r="J28" s="21">
        <f>J27+1</f>
        <v/>
      </c>
      <c r="K28" s="19">
        <f>SUM(C28:H28)</f>
        <v/>
      </c>
    </row>
    <row r="29" ht="16" customHeight="1" s="5">
      <c r="A29" s="3" t="n"/>
      <c r="B29" s="22">
        <f>B28+1</f>
        <v/>
      </c>
      <c r="C29" s="23" t="n">
        <v>24</v>
      </c>
      <c r="D29" s="23" t="n">
        <v>187</v>
      </c>
      <c r="E29" s="25" t="n">
        <v>136</v>
      </c>
      <c r="F29" s="23" t="n">
        <v>216</v>
      </c>
      <c r="G29" s="23" t="n">
        <v>365</v>
      </c>
      <c r="H29" s="25" t="n">
        <v>3189</v>
      </c>
      <c r="I29" s="17" t="n"/>
      <c r="J29" s="22">
        <f>J28+1</f>
        <v/>
      </c>
      <c r="K29" s="23">
        <f>SUM(C29:H29)</f>
        <v/>
      </c>
    </row>
    <row r="30" ht="16" customHeight="1" s="5">
      <c r="A30" s="3" t="n"/>
      <c r="B30" s="21">
        <f>B29+1</f>
        <v/>
      </c>
      <c r="C30" s="26" t="n">
        <v>105</v>
      </c>
      <c r="D30" s="26" t="n">
        <v>25</v>
      </c>
      <c r="E30" s="24" t="n">
        <v>161</v>
      </c>
      <c r="F30" s="26" t="n">
        <v>374</v>
      </c>
      <c r="G30" s="26" t="n">
        <v>482</v>
      </c>
      <c r="H30" s="24" t="n">
        <v>2591</v>
      </c>
      <c r="I30" s="17" t="n"/>
      <c r="J30" s="21">
        <f>J29+1</f>
        <v/>
      </c>
      <c r="K30" s="19">
        <f>SUM(C30:H30)</f>
        <v/>
      </c>
    </row>
    <row r="31" ht="16" customHeight="1" s="5">
      <c r="A31" s="3" t="n"/>
      <c r="B31" s="22">
        <f>B30+1</f>
        <v/>
      </c>
      <c r="C31" s="23" t="n">
        <v>28</v>
      </c>
      <c r="D31" s="23" t="n">
        <v>110</v>
      </c>
      <c r="E31" s="25" t="n">
        <v>226</v>
      </c>
      <c r="F31" s="23" t="n">
        <v>407</v>
      </c>
      <c r="G31" s="23" t="n">
        <v>142</v>
      </c>
      <c r="H31" s="25" t="n">
        <v>4255</v>
      </c>
      <c r="I31" s="17" t="n"/>
      <c r="J31" s="22">
        <f>J30+1</f>
        <v/>
      </c>
      <c r="K31" s="23">
        <f>SUM(C31:H31)</f>
        <v/>
      </c>
    </row>
    <row r="32" ht="16" customHeight="1" s="5">
      <c r="A32" s="3" t="n"/>
      <c r="B32" s="21">
        <f>B31+1</f>
        <v/>
      </c>
      <c r="C32" s="26" t="n">
        <v>16</v>
      </c>
      <c r="D32" s="26" t="n">
        <v>152</v>
      </c>
      <c r="E32" s="24" t="n">
        <v>351</v>
      </c>
      <c r="F32" s="26" t="n">
        <v>32</v>
      </c>
      <c r="G32" s="26" t="n">
        <v>437</v>
      </c>
      <c r="H32" s="24" t="n">
        <v>669</v>
      </c>
      <c r="I32" s="17" t="n"/>
      <c r="J32" s="21">
        <f>J31+1</f>
        <v/>
      </c>
      <c r="K32" s="19">
        <f>SUM(C32:H32)</f>
        <v/>
      </c>
    </row>
    <row r="33" ht="16" customHeight="1" s="5">
      <c r="A33" s="3" t="n"/>
      <c r="B33" s="22">
        <f>B32+1</f>
        <v/>
      </c>
      <c r="C33" s="23" t="n">
        <v>2</v>
      </c>
      <c r="D33" s="23" t="n">
        <v>217</v>
      </c>
      <c r="E33" s="25" t="n">
        <v>14</v>
      </c>
      <c r="F33" s="23" t="n">
        <v>273</v>
      </c>
      <c r="G33" s="23" t="n">
        <v>253</v>
      </c>
      <c r="H33" s="25" t="n">
        <v>1614</v>
      </c>
      <c r="I33" s="17" t="n"/>
      <c r="J33" s="22">
        <f>J32+1</f>
        <v/>
      </c>
      <c r="K33" s="23">
        <f>SUM(C33:H33)</f>
        <v/>
      </c>
    </row>
    <row r="34" ht="16" customHeight="1" s="5">
      <c r="A34" s="3" t="n"/>
      <c r="B34" s="21">
        <f>B33+1</f>
        <v/>
      </c>
      <c r="C34" s="26" t="n">
        <v>80</v>
      </c>
      <c r="D34" s="26" t="n">
        <v>194</v>
      </c>
      <c r="E34" s="24" t="n">
        <v>201</v>
      </c>
      <c r="F34" s="26" t="n">
        <v>393</v>
      </c>
      <c r="G34" s="26" t="n">
        <v>322</v>
      </c>
      <c r="H34" s="24" t="n">
        <v>2558</v>
      </c>
      <c r="I34" s="17" t="n"/>
      <c r="J34" s="21">
        <f>J33+1</f>
        <v/>
      </c>
      <c r="K34" s="19">
        <f>SUM(C34:H34)</f>
        <v/>
      </c>
    </row>
    <row r="35" ht="16" customHeight="1" s="5">
      <c r="A35" s="3" t="n"/>
      <c r="B35" s="22">
        <f>B34+1</f>
        <v/>
      </c>
      <c r="C35" s="23" t="n">
        <v>47</v>
      </c>
      <c r="D35" s="23" t="n">
        <v>199</v>
      </c>
      <c r="E35" s="25" t="n">
        <v>109</v>
      </c>
      <c r="F35" s="23" t="n">
        <v>95</v>
      </c>
      <c r="G35" s="23" t="n">
        <v>386</v>
      </c>
      <c r="H35" s="25" t="n">
        <v>2898</v>
      </c>
      <c r="I35" s="17" t="n"/>
      <c r="J35" s="22">
        <f>J34+1</f>
        <v/>
      </c>
      <c r="K35" s="23">
        <f>SUM(C35:H35)</f>
        <v/>
      </c>
    </row>
    <row r="36" ht="16" customHeight="1" s="5">
      <c r="A36" s="3" t="n"/>
      <c r="B36" s="21">
        <f>B35+1</f>
        <v/>
      </c>
      <c r="C36" s="26" t="n">
        <v>108</v>
      </c>
      <c r="D36" s="26" t="n">
        <v>109</v>
      </c>
      <c r="E36" s="24" t="n">
        <v>335</v>
      </c>
      <c r="F36" s="26" t="n">
        <v>174</v>
      </c>
      <c r="G36" s="26" t="n">
        <v>279</v>
      </c>
      <c r="H36" s="24" t="n">
        <v>1572</v>
      </c>
      <c r="I36" s="17" t="n"/>
      <c r="J36" s="21">
        <f>J35+1</f>
        <v/>
      </c>
      <c r="K36" s="19">
        <f>SUM(C36:H36)</f>
        <v/>
      </c>
    </row>
    <row r="37" ht="16" customHeight="1" s="5">
      <c r="A37" s="3" t="n"/>
      <c r="B37" s="22">
        <f>B36+1</f>
        <v/>
      </c>
      <c r="C37" s="23" t="n">
        <v>82</v>
      </c>
      <c r="D37" s="23" t="n">
        <v>42</v>
      </c>
      <c r="E37" s="25" t="n">
        <v>105</v>
      </c>
      <c r="F37" s="23" t="n">
        <v>69</v>
      </c>
      <c r="G37" s="23" t="n">
        <v>512</v>
      </c>
      <c r="H37" s="25" t="n">
        <v>2219</v>
      </c>
      <c r="I37" s="17" t="n"/>
      <c r="J37" s="22">
        <f>J36+1</f>
        <v/>
      </c>
      <c r="K37" s="23">
        <f>SUM(C37:H37)</f>
        <v/>
      </c>
    </row>
    <row r="38" ht="16" customHeight="1" s="5">
      <c r="A38" s="3" t="n"/>
      <c r="B38" s="21">
        <f>B37+1</f>
        <v/>
      </c>
      <c r="C38" s="26" t="n">
        <v>102</v>
      </c>
      <c r="D38" s="26" t="n">
        <v>14</v>
      </c>
      <c r="E38" s="24" t="n">
        <v>43</v>
      </c>
      <c r="F38" s="26" t="n">
        <v>176</v>
      </c>
      <c r="G38" s="26" t="n">
        <v>157</v>
      </c>
      <c r="H38" s="24" t="n">
        <v>1041</v>
      </c>
      <c r="I38" s="17" t="n"/>
      <c r="J38" s="21">
        <f>J37+1</f>
        <v/>
      </c>
      <c r="K38" s="19">
        <f>SUM(C38:H38)</f>
        <v/>
      </c>
    </row>
    <row r="39" ht="16" customHeight="1" s="5">
      <c r="A39" s="3" t="n"/>
      <c r="B39" s="22">
        <f>B38+1</f>
        <v/>
      </c>
      <c r="C39" s="23" t="n">
        <v>68</v>
      </c>
      <c r="D39" s="23" t="n">
        <v>31</v>
      </c>
      <c r="E39" s="25" t="n">
        <v>246</v>
      </c>
      <c r="F39" s="23" t="n">
        <v>288</v>
      </c>
      <c r="G39" s="23" t="n">
        <v>515</v>
      </c>
      <c r="H39" s="25" t="n">
        <v>3829</v>
      </c>
      <c r="I39" s="17" t="n"/>
      <c r="J39" s="22">
        <f>J38+1</f>
        <v/>
      </c>
      <c r="K39" s="23">
        <f>SUM(C39:H39)</f>
        <v/>
      </c>
    </row>
    <row r="40" ht="16" customHeight="1" s="5">
      <c r="A40" s="3" t="n"/>
      <c r="B40" s="21">
        <f>B39+1</f>
        <v/>
      </c>
      <c r="C40" s="26" t="n">
        <v>83</v>
      </c>
      <c r="D40" s="26" t="n">
        <v>191</v>
      </c>
      <c r="E40" s="24" t="n">
        <v>312</v>
      </c>
      <c r="F40" s="26" t="n">
        <v>86</v>
      </c>
      <c r="G40" s="26" t="n">
        <v>248</v>
      </c>
      <c r="H40" s="24" t="n">
        <v>2347</v>
      </c>
      <c r="I40" s="17" t="n"/>
      <c r="J40" s="21">
        <f>J39+1</f>
        <v/>
      </c>
      <c r="K40" s="19">
        <f>SUM(C40:H40)</f>
        <v/>
      </c>
    </row>
    <row r="41" ht="16" customHeight="1" s="5">
      <c r="A41" s="3" t="n"/>
      <c r="B41" s="22">
        <f>B40+1</f>
        <v/>
      </c>
      <c r="C41" s="23" t="n">
        <v>38</v>
      </c>
      <c r="D41" s="23" t="n">
        <v>215</v>
      </c>
      <c r="E41" s="25" t="n">
        <v>65</v>
      </c>
      <c r="F41" s="23" t="n">
        <v>211</v>
      </c>
      <c r="G41" s="23" t="n">
        <v>107</v>
      </c>
      <c r="H41" s="25" t="n">
        <v>4397</v>
      </c>
      <c r="I41" s="17" t="n"/>
      <c r="J41" s="22">
        <f>J40+1</f>
        <v/>
      </c>
      <c r="K41" s="23">
        <f>SUM(C41:H41)</f>
        <v/>
      </c>
    </row>
    <row r="42" ht="16" customHeight="1" s="5">
      <c r="A42" s="3" t="n"/>
      <c r="B42" s="21">
        <f>B41+1</f>
        <v/>
      </c>
      <c r="C42" s="26" t="n">
        <v>64</v>
      </c>
      <c r="D42" s="26" t="n">
        <v>139</v>
      </c>
      <c r="E42" s="24" t="n">
        <v>244</v>
      </c>
      <c r="F42" s="26" t="n">
        <v>400</v>
      </c>
      <c r="G42" s="26" t="n">
        <v>436</v>
      </c>
      <c r="H42" s="24" t="n">
        <v>2549</v>
      </c>
      <c r="I42" s="17" t="n"/>
      <c r="J42" s="21">
        <f>J41+1</f>
        <v/>
      </c>
      <c r="K42" s="19">
        <f>SUM(C42:H42)</f>
        <v/>
      </c>
    </row>
    <row r="43" ht="16" customHeight="1" s="5">
      <c r="A43" s="3" t="n"/>
      <c r="B43" s="22">
        <f>B42+1</f>
        <v/>
      </c>
      <c r="C43" s="23" t="n">
        <v>71</v>
      </c>
      <c r="D43" s="23" t="n">
        <v>195</v>
      </c>
      <c r="E43" s="25" t="n">
        <v>64</v>
      </c>
      <c r="F43" s="23" t="n">
        <v>8</v>
      </c>
      <c r="G43" s="23" t="n">
        <v>49</v>
      </c>
      <c r="H43" s="25" t="n">
        <v>4273</v>
      </c>
      <c r="I43" s="17" t="n"/>
      <c r="J43" s="22">
        <f>J42+1</f>
        <v/>
      </c>
      <c r="K43" s="23">
        <f>SUM(C43:H43)</f>
        <v/>
      </c>
    </row>
    <row r="44" ht="16" customHeight="1" s="5">
      <c r="A44" s="3" t="n"/>
      <c r="B44" s="21">
        <f>B43+1</f>
        <v/>
      </c>
      <c r="C44" s="26" t="n">
        <v>27</v>
      </c>
      <c r="D44" s="26" t="n">
        <v>20</v>
      </c>
      <c r="E44" s="24" t="n">
        <v>118</v>
      </c>
      <c r="F44" s="26" t="n">
        <v>420</v>
      </c>
      <c r="G44" s="26" t="n">
        <v>490</v>
      </c>
      <c r="H44" s="24" t="n">
        <v>1304</v>
      </c>
      <c r="I44" s="17" t="n"/>
      <c r="J44" s="21">
        <f>J43+1</f>
        <v/>
      </c>
      <c r="K44" s="19">
        <f>SUM(C44:H44)</f>
        <v/>
      </c>
    </row>
    <row r="45" ht="16" customHeight="1" s="5">
      <c r="A45" s="3" t="n"/>
      <c r="B45" s="22">
        <f>B44+1</f>
        <v/>
      </c>
      <c r="C45" s="23" t="n">
        <v>14</v>
      </c>
      <c r="D45" s="23" t="n">
        <v>3</v>
      </c>
      <c r="E45" s="25" t="n">
        <v>258</v>
      </c>
      <c r="F45" s="23" t="n">
        <v>409</v>
      </c>
      <c r="G45" s="23" t="n">
        <v>62</v>
      </c>
      <c r="H45" s="25" t="n">
        <v>3793</v>
      </c>
      <c r="I45" s="17" t="n"/>
      <c r="J45" s="22">
        <f>J44+1</f>
        <v/>
      </c>
      <c r="K45" s="23">
        <f>SUM(C45:H45)</f>
        <v/>
      </c>
    </row>
    <row r="46" ht="16" customHeight="1" s="5">
      <c r="A46" s="3" t="n"/>
      <c r="B46" s="21">
        <f>B45+1</f>
        <v/>
      </c>
      <c r="C46" s="26" t="n">
        <v>17</v>
      </c>
      <c r="D46" s="26" t="n">
        <v>82</v>
      </c>
      <c r="E46" s="24" t="n">
        <v>37</v>
      </c>
      <c r="F46" s="26" t="n">
        <v>42</v>
      </c>
      <c r="G46" s="26" t="n">
        <v>346</v>
      </c>
      <c r="H46" s="24" t="n">
        <v>2757</v>
      </c>
      <c r="I46" s="17" t="n"/>
      <c r="J46" s="21">
        <f>J45+1</f>
        <v/>
      </c>
      <c r="K46" s="19">
        <f>SUM(C46:H46)</f>
        <v/>
      </c>
    </row>
    <row r="47" ht="16" customHeight="1" s="5">
      <c r="A47" s="3" t="n"/>
      <c r="B47" s="22">
        <f>B46+1</f>
        <v/>
      </c>
      <c r="C47" s="23" t="n">
        <v>70</v>
      </c>
      <c r="D47" s="23" t="n">
        <v>168</v>
      </c>
      <c r="E47" s="25" t="n">
        <v>347</v>
      </c>
      <c r="F47" s="23" t="n">
        <v>201</v>
      </c>
      <c r="G47" s="23" t="n">
        <v>454</v>
      </c>
      <c r="H47" s="25" t="n">
        <v>851</v>
      </c>
      <c r="I47" s="17" t="n"/>
      <c r="J47" s="22">
        <f>J46+1</f>
        <v/>
      </c>
      <c r="K47" s="23">
        <f>SUM(C47:H47)</f>
        <v/>
      </c>
    </row>
    <row r="48" ht="24" customHeight="1" s="5">
      <c r="A48" s="3" t="n"/>
      <c r="B48" s="17" t="n"/>
      <c r="C48" s="17" t="n"/>
      <c r="D48" s="17" t="n"/>
      <c r="E48" s="17" t="n"/>
      <c r="F48" s="17" t="n"/>
      <c r="G48" s="17" t="n"/>
      <c r="H48" s="17" t="n"/>
      <c r="I48" s="17" t="n"/>
      <c r="J48" s="35" t="inlineStr">
        <is>
          <t>TOTAL</t>
        </is>
      </c>
      <c r="K48" s="36">
        <f>SUM(K18:K47)</f>
        <v/>
      </c>
    </row>
    <row r="49" ht="23" customHeight="1" s="5">
      <c r="A49" s="3" t="n"/>
      <c r="B49" s="17" t="n"/>
      <c r="D49" s="30" t="n"/>
      <c r="E49" s="30" t="inlineStr">
        <is>
          <t>TOTAL DE LEADS POR FUENTE</t>
        </is>
      </c>
      <c r="F49" s="30" t="n"/>
      <c r="G49" s="30" t="n"/>
      <c r="H49" s="30" t="n"/>
      <c r="I49" s="17" t="n"/>
      <c r="J49" s="37" t="inlineStr">
        <is>
          <t>GOL</t>
        </is>
      </c>
      <c r="K49" s="38">
        <f>SUM(C52:H52)</f>
        <v/>
      </c>
    </row>
    <row r="50" ht="36" customHeight="1" s="5">
      <c r="A50" s="3" t="n"/>
      <c r="B50" s="17" t="n"/>
      <c r="C50" s="29" t="inlineStr">
        <is>
          <t>MÁS</t>
        </is>
      </c>
      <c r="D50" s="29" t="inlineStr">
        <is>
          <t>OPP</t>
        </is>
      </c>
      <c r="E50" s="29" t="inlineStr">
        <is>
          <t>VENTA ACEPTADA</t>
        </is>
      </c>
      <c r="F50" s="29" t="inlineStr">
        <is>
          <t>LEAD ACCIONABLE</t>
        </is>
      </c>
      <c r="G50" s="29" t="inlineStr">
        <is>
          <t>PLOMO CAPTURADO</t>
        </is>
      </c>
      <c r="H50" s="29" t="inlineStr">
        <is>
          <t>VISITA WEB</t>
        </is>
      </c>
      <c r="I50" s="17" t="n"/>
      <c r="J50" s="17" t="n"/>
      <c r="K50" s="17" t="n"/>
    </row>
    <row r="51" ht="36" customFormat="1" customHeight="1" s="7">
      <c r="A51" s="6" t="n"/>
      <c r="B51" s="34" t="inlineStr">
        <is>
          <t>TOTAL</t>
        </is>
      </c>
      <c r="C51" s="33">
        <f>SUM(C18:C47)</f>
        <v/>
      </c>
      <c r="D51" s="33">
        <f>SUM(D18:D47)</f>
        <v/>
      </c>
      <c r="E51" s="33">
        <f>SUM(E18:E47)</f>
        <v/>
      </c>
      <c r="F51" s="33">
        <f>SUM(F18:F47)</f>
        <v/>
      </c>
      <c r="G51" s="33">
        <f>SUM(G18:G47)</f>
        <v/>
      </c>
      <c r="H51" s="33">
        <f>SUM(H18:H47)</f>
        <v/>
      </c>
      <c r="I51" s="18" t="n"/>
      <c r="J51" s="18" t="n"/>
      <c r="K51" s="18" t="n"/>
    </row>
    <row r="52" ht="36" customFormat="1" customHeight="1" s="7">
      <c r="A52" s="6" t="n"/>
      <c r="B52" s="34" t="inlineStr">
        <is>
          <t>GOL</t>
        </is>
      </c>
      <c r="C52" s="39" t="n">
        <v>2000</v>
      </c>
      <c r="D52" s="40" t="n">
        <v>3000</v>
      </c>
      <c r="E52" s="39" t="n">
        <v>4000</v>
      </c>
      <c r="F52" s="39" t="n">
        <v>5000</v>
      </c>
      <c r="G52" s="39" t="n">
        <v>7500</v>
      </c>
      <c r="H52" s="39" t="n">
        <v>42000</v>
      </c>
      <c r="I52" s="18" t="n"/>
      <c r="J52" s="18" t="n"/>
      <c r="K52" s="18" t="n"/>
    </row>
    <row r="53" ht="36" customFormat="1" customHeight="1" s="7">
      <c r="A53" s="6" t="n"/>
      <c r="B53" s="34" t="inlineStr">
        <is>
          <t>% DE LA META</t>
        </is>
      </c>
      <c r="C53" s="41">
        <f>C51/C52</f>
        <v/>
      </c>
      <c r="D53" s="41">
        <f>D51/D52</f>
        <v/>
      </c>
      <c r="E53" s="41">
        <f>E51/E52</f>
        <v/>
      </c>
      <c r="F53" s="41">
        <f>F51/F52</f>
        <v/>
      </c>
      <c r="G53" s="41">
        <f>G51/G52</f>
        <v/>
      </c>
      <c r="H53" s="41">
        <f>H51/H52</f>
        <v/>
      </c>
      <c r="I53" s="18" t="n"/>
      <c r="J53" s="18" t="n"/>
      <c r="K53" s="18" t="n"/>
    </row>
    <row r="54" ht="10" customHeight="1" s="5"/>
    <row r="55" ht="25" customHeight="1" s="5">
      <c r="C55" s="30" t="n"/>
      <c r="D55" s="30" t="n"/>
      <c r="E55" s="30" t="n"/>
      <c r="F55" s="30" t="n"/>
      <c r="G55" s="31" t="inlineStr">
        <is>
          <t>FUENTE DE TRÁFICO POR MES</t>
        </is>
      </c>
      <c r="H55" s="30" t="n"/>
      <c r="I55" s="30" t="n"/>
      <c r="J55" s="30" t="n"/>
      <c r="K55" s="30" t="n"/>
      <c r="L55" s="30" t="n"/>
      <c r="M55" s="30" t="n"/>
      <c r="N55" s="30" t="n"/>
    </row>
    <row r="56" ht="25" customHeight="1" s="5">
      <c r="B56" s="43" t="inlineStr">
        <is>
          <t>FUENTE</t>
        </is>
      </c>
      <c r="C56" s="32" t="inlineStr">
        <is>
          <t>ENERO</t>
        </is>
      </c>
      <c r="D56" s="32" t="inlineStr">
        <is>
          <t>FEB</t>
        </is>
      </c>
      <c r="E56" s="32" t="inlineStr">
        <is>
          <t>MA</t>
        </is>
      </c>
      <c r="F56" s="32" t="inlineStr">
        <is>
          <t>ABR</t>
        </is>
      </c>
      <c r="G56" s="32" t="inlineStr">
        <is>
          <t>MAYO</t>
        </is>
      </c>
      <c r="H56" s="32" t="inlineStr">
        <is>
          <t>JUN</t>
        </is>
      </c>
      <c r="I56" s="32" t="inlineStr">
        <is>
          <t>JUL</t>
        </is>
      </c>
      <c r="J56" s="32" t="inlineStr">
        <is>
          <t>AGOSTO</t>
        </is>
      </c>
      <c r="K56" s="32" t="inlineStr">
        <is>
          <t>SEPT</t>
        </is>
      </c>
      <c r="L56" s="32" t="inlineStr">
        <is>
          <t>OCT</t>
        </is>
      </c>
      <c r="M56" s="32" t="inlineStr">
        <is>
          <t>NOV</t>
        </is>
      </c>
      <c r="N56" s="32" t="inlineStr">
        <is>
          <t>DIC</t>
        </is>
      </c>
    </row>
    <row r="57" ht="25" customHeight="1" s="5">
      <c r="B57" s="44" t="inlineStr">
        <is>
          <t>DIRECTO</t>
        </is>
      </c>
      <c r="C57" s="42" t="n">
        <v>222006</v>
      </c>
      <c r="D57" s="42" t="n">
        <v>180009</v>
      </c>
      <c r="E57" s="42" t="n">
        <v>99998</v>
      </c>
      <c r="F57" s="42" t="n">
        <v>215030</v>
      </c>
      <c r="G57" s="42" t="n">
        <v>195262</v>
      </c>
      <c r="H57" s="42" t="n">
        <v>272260</v>
      </c>
      <c r="I57" s="42" t="n">
        <v>128123</v>
      </c>
      <c r="J57" s="42" t="n">
        <v>163950</v>
      </c>
      <c r="K57" s="42" t="n">
        <v>213914</v>
      </c>
      <c r="L57" s="42" t="n">
        <v>180191</v>
      </c>
      <c r="M57" s="42" t="n">
        <v>111890</v>
      </c>
      <c r="N57" s="42" t="n">
        <v>260495</v>
      </c>
    </row>
    <row r="58" ht="25" customHeight="1" s="5">
      <c r="B58" s="44" t="inlineStr">
        <is>
          <t>BUSCAR</t>
        </is>
      </c>
      <c r="C58" s="42" t="n">
        <v>47216</v>
      </c>
      <c r="D58" s="42" t="n">
        <v>244714</v>
      </c>
      <c r="E58" s="42" t="n">
        <v>246549</v>
      </c>
      <c r="F58" s="42" t="n">
        <v>235062</v>
      </c>
      <c r="G58" s="42" t="n">
        <v>162881</v>
      </c>
      <c r="H58" s="42" t="n">
        <v>96528</v>
      </c>
      <c r="I58" s="42" t="n">
        <v>29235</v>
      </c>
      <c r="J58" s="42" t="n">
        <v>25934</v>
      </c>
      <c r="K58" s="42" t="n">
        <v>233397</v>
      </c>
      <c r="L58" s="42" t="n">
        <v>78479</v>
      </c>
      <c r="M58" s="42" t="n">
        <v>184799</v>
      </c>
      <c r="N58" s="42" t="n">
        <v>248215</v>
      </c>
    </row>
    <row r="59" ht="25" customHeight="1" s="5">
      <c r="B59" s="44" t="inlineStr">
        <is>
          <t>RECOMENDACIÓN</t>
        </is>
      </c>
      <c r="C59" s="42" t="n">
        <v>19193</v>
      </c>
      <c r="D59" s="42" t="n">
        <v>32086</v>
      </c>
      <c r="E59" s="42" t="n">
        <v>93117</v>
      </c>
      <c r="F59" s="42" t="n">
        <v>45862</v>
      </c>
      <c r="G59" s="42" t="n">
        <v>62853</v>
      </c>
      <c r="H59" s="42" t="n">
        <v>55513</v>
      </c>
      <c r="I59" s="42" t="n">
        <v>22945</v>
      </c>
      <c r="J59" s="42" t="n">
        <v>15084</v>
      </c>
      <c r="K59" s="42" t="n">
        <v>45347</v>
      </c>
      <c r="L59" s="42" t="n">
        <v>57736</v>
      </c>
      <c r="M59" s="42" t="n">
        <v>20142</v>
      </c>
      <c r="N59" s="42" t="n">
        <v>45284</v>
      </c>
    </row>
    <row r="60"/>
    <row r="61" ht="50" customHeight="1" s="5">
      <c r="B61" s="65" t="inlineStr">
        <is>
          <t>HAGA CLIC AQUÍ PARA CREAR EN SMARTSHEET</t>
        </is>
      </c>
    </row>
  </sheetData>
  <mergeCells count="8">
    <mergeCell ref="J17:K17"/>
    <mergeCell ref="B61:S61"/>
    <mergeCell ref="C5:D5"/>
    <mergeCell ref="B3:D3"/>
    <mergeCell ref="B4:D4"/>
    <mergeCell ref="B6:D6"/>
    <mergeCell ref="B7:D7"/>
    <mergeCell ref="C16:H16"/>
  </mergeCells>
  <hyperlinks>
    <hyperlink xmlns:r="http://schemas.openxmlformats.org/officeDocument/2006/relationships" ref="B61" r:id="rId1"/>
  </hyperlinks>
  <pageMargins left="0.7" right="0.7" top="0.75" bottom="0.75" header="0.3" footer="0.3"/>
  <pageSetup orientation="portrait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Y59"/>
  <sheetViews>
    <sheetView showGridLines="0" workbookViewId="0">
      <pane ySplit="2" topLeftCell="A55" activePane="bottomLeft" state="frozen"/>
      <selection pane="bottomLeft" activeCell="E58" sqref="E58"/>
    </sheetView>
  </sheetViews>
  <sheetFormatPr baseColWidth="8" defaultColWidth="10.83203125" defaultRowHeight="15.5"/>
  <cols>
    <col width="3.33203125" customWidth="1" style="3" min="1" max="1"/>
    <col width="10.83203125" customWidth="1" style="3" min="2" max="4"/>
    <col width="10.83203125" customWidth="1" style="3" min="5" max="5"/>
    <col width="10.83203125" customWidth="1" style="3" min="6" max="8"/>
    <col width="10.83203125" customWidth="1" style="3" min="9" max="9"/>
    <col width="10.83203125" customWidth="1" style="3" min="10" max="11"/>
    <col width="10.83203125" customWidth="1" style="3" min="12" max="12"/>
    <col width="10.83203125" customWidth="1" style="3" min="13" max="19"/>
    <col width="3" customWidth="1" style="3" min="20" max="20"/>
    <col width="10.83203125" customWidth="1" style="3" min="21" max="16384"/>
  </cols>
  <sheetData>
    <row r="1" ht="50" customHeight="1" s="5"/>
    <row r="2" ht="50" customHeight="1" s="5">
      <c r="A2" s="3" t="n"/>
      <c r="B2" s="9" t="inlineStr">
        <is>
          <t>PLANTILLA DE PANEL DE CRM DE MARKETING</t>
        </is>
      </c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</row>
    <row r="3" ht="27" customHeight="1" s="5">
      <c r="A3" s="3" t="n"/>
      <c r="B3" s="51" t="inlineStr">
        <is>
          <t>TOTAL DE LEADS ESTE MES</t>
        </is>
      </c>
      <c r="E3" s="3" t="n"/>
      <c r="F3" s="3" t="n"/>
      <c r="G3" s="3" t="n"/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  <c r="R3" s="3" t="n"/>
      <c r="S3" s="3" t="n"/>
      <c r="T3" s="3" t="n"/>
    </row>
    <row r="4" ht="72" customHeight="1" s="5">
      <c r="A4" s="3" t="n"/>
      <c r="B4" s="61">
        <f>'Panel de marketing crm-BLANK'!K48</f>
        <v/>
      </c>
      <c r="C4" s="62" t="n"/>
      <c r="D4" s="6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</row>
    <row r="5" ht="39" customHeight="1" s="5">
      <c r="A5" s="3" t="n"/>
      <c r="B5" s="10" t="inlineStr">
        <is>
          <t>GOL</t>
        </is>
      </c>
      <c r="C5" s="50">
        <f>'Panel de marketing crm-BLANK'!K49</f>
        <v/>
      </c>
      <c r="D5" s="6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</row>
    <row r="6" ht="30" customHeight="1" s="5">
      <c r="A6" s="3" t="n"/>
      <c r="B6" s="51" t="inlineStr">
        <is>
          <t>% DE LA META</t>
        </is>
      </c>
      <c r="E6" s="3" t="n"/>
      <c r="F6" s="3" t="n"/>
      <c r="G6" s="3" t="n"/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</row>
    <row r="7" ht="72" customFormat="1" customHeight="1" s="4">
      <c r="A7" s="4" t="n"/>
      <c r="B7" s="64">
        <f>B4/C5</f>
        <v/>
      </c>
      <c r="C7" s="62" t="n"/>
      <c r="D7" s="63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</row>
    <row r="8" ht="18" customHeight="1" s="5">
      <c r="A8" s="3" t="n"/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</row>
    <row r="9" ht="24" customHeight="1" s="5">
      <c r="A9" s="3" t="n"/>
      <c r="C9" s="8" t="n"/>
      <c r="D9" s="8" t="n"/>
      <c r="E9" s="8" t="n"/>
      <c r="F9" s="8" t="n"/>
      <c r="G9" s="8" t="n"/>
      <c r="H9" s="8" t="n"/>
      <c r="I9" s="11" t="inlineStr">
        <is>
          <t>LEADS POR FUENTE ESTE MES</t>
        </is>
      </c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3" t="n"/>
    </row>
    <row r="10" ht="324" customFormat="1" customHeight="1" s="4">
      <c r="A10" s="4" t="n"/>
      <c r="B10" s="4" t="n"/>
      <c r="C10" s="4" t="n"/>
      <c r="D10" s="4" t="n"/>
      <c r="E10" s="4" t="n"/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</row>
    <row r="11" ht="18" customHeight="1" s="5">
      <c r="A11" s="3" t="n"/>
      <c r="B11" s="3" t="n"/>
      <c r="C11" s="3" t="n"/>
      <c r="D11" s="3" t="n"/>
      <c r="E11" s="3" t="n"/>
      <c r="F11" s="3" t="n"/>
      <c r="G11" s="3" t="n"/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</row>
    <row r="12" ht="18" customHeight="1" s="5">
      <c r="A12" s="3" t="n"/>
      <c r="C12" s="8" t="n"/>
      <c r="D12" s="8" t="n"/>
      <c r="E12" s="8" t="n"/>
      <c r="F12" s="8" t="n"/>
      <c r="G12" s="8" t="n"/>
      <c r="H12" s="8" t="n"/>
      <c r="I12" s="14" t="inlineStr">
        <is>
          <t>TRÁFICO POR FUENTE ESTE AÑO</t>
        </is>
      </c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3" t="n"/>
    </row>
    <row r="13" ht="395" customHeight="1" s="5">
      <c r="A13" s="3" t="n"/>
      <c r="B13" s="3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</row>
    <row r="14">
      <c r="A14" s="3" t="n"/>
      <c r="B14" s="3" t="n"/>
      <c r="C14" s="3" t="n"/>
      <c r="D14" s="3" t="n"/>
      <c r="E14" s="3" t="n"/>
      <c r="F14" s="3" t="n"/>
      <c r="G14" s="3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</row>
    <row r="15" ht="23" customHeight="1" s="5">
      <c r="A15" s="3" t="n"/>
      <c r="B15" s="3" t="n"/>
      <c r="C15" s="12" t="n"/>
      <c r="D15" s="13" t="inlineStr">
        <is>
          <t>LEADS MÁS DE 30 DÍAS</t>
        </is>
      </c>
      <c r="E15" s="12" t="n"/>
      <c r="F15" s="12" t="n"/>
      <c r="G15" s="12" t="n"/>
      <c r="H15" s="12" t="n"/>
      <c r="I15" s="17" t="n"/>
      <c r="J15" s="17" t="n"/>
      <c r="K15" s="17" t="n"/>
    </row>
    <row r="16" ht="23" customHeight="1" s="5">
      <c r="A16" s="3" t="n"/>
      <c r="B16" s="27" t="n"/>
      <c r="C16" s="58" t="inlineStr">
        <is>
          <t>FUENTE DE PLOMO</t>
        </is>
      </c>
      <c r="D16" s="62" t="n"/>
      <c r="E16" s="62" t="n"/>
      <c r="F16" s="62" t="n"/>
      <c r="G16" s="62" t="n"/>
      <c r="H16" s="63" t="n"/>
      <c r="I16" s="17" t="n"/>
      <c r="J16" s="17" t="n"/>
      <c r="K16" s="17" t="n"/>
    </row>
    <row r="17" ht="38" customHeight="1" s="5">
      <c r="A17" s="4" t="n"/>
      <c r="B17" s="28" t="inlineStr">
        <is>
          <t>FECHA</t>
        </is>
      </c>
      <c r="C17" s="29" t="inlineStr">
        <is>
          <t>MÁS</t>
        </is>
      </c>
      <c r="D17" s="29" t="inlineStr">
        <is>
          <t>OPP</t>
        </is>
      </c>
      <c r="E17" s="29" t="inlineStr">
        <is>
          <t>VENTA ACEPTADA</t>
        </is>
      </c>
      <c r="F17" s="29" t="inlineStr">
        <is>
          <t>LEAD ACCIONABLE</t>
        </is>
      </c>
      <c r="G17" s="29" t="inlineStr">
        <is>
          <t>PLOMO CAPTURADO</t>
        </is>
      </c>
      <c r="H17" s="29" t="inlineStr">
        <is>
          <t>VISITA WEB</t>
        </is>
      </c>
      <c r="I17" s="16" t="n"/>
      <c r="J17" s="48" t="inlineStr">
        <is>
          <t>TOTAL DE LEADS POR FECHA</t>
        </is>
      </c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</row>
    <row r="18" ht="16" customHeight="1" s="5">
      <c r="A18" s="3" t="n"/>
      <c r="B18" s="20" t="n">
        <v>1</v>
      </c>
      <c r="C18" s="19" t="n"/>
      <c r="D18" s="19" t="n"/>
      <c r="E18" s="24" t="n"/>
      <c r="F18" s="19" t="n"/>
      <c r="G18" s="19" t="n"/>
      <c r="H18" s="24" t="n"/>
      <c r="I18" s="17" t="n"/>
      <c r="J18" s="20" t="n">
        <v>1</v>
      </c>
      <c r="K18" s="19">
        <f>SUM(C18:H18)</f>
        <v/>
      </c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  <c r="X18" s="3" t="n"/>
      <c r="Y18" s="3" t="n"/>
    </row>
    <row r="19" ht="16" customHeight="1" s="5">
      <c r="A19" s="3" t="n"/>
      <c r="B19" s="22">
        <f>B18+1</f>
        <v/>
      </c>
      <c r="C19" s="23" t="n"/>
      <c r="D19" s="23" t="n"/>
      <c r="E19" s="25" t="n"/>
      <c r="F19" s="23" t="n"/>
      <c r="G19" s="23" t="n"/>
      <c r="H19" s="25" t="n"/>
      <c r="I19" s="17" t="n"/>
      <c r="J19" s="22">
        <f>J18+1</f>
        <v/>
      </c>
      <c r="K19" s="23">
        <f>SUM(C19:H19)</f>
        <v/>
      </c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  <c r="X19" s="3" t="n"/>
      <c r="Y19" s="3" t="n"/>
    </row>
    <row r="20" ht="16" customHeight="1" s="5">
      <c r="A20" s="3" t="n"/>
      <c r="B20" s="21">
        <f>B19+1</f>
        <v/>
      </c>
      <c r="C20" s="26" t="n"/>
      <c r="D20" s="26" t="n"/>
      <c r="E20" s="24" t="n"/>
      <c r="F20" s="26" t="n"/>
      <c r="G20" s="26" t="n"/>
      <c r="H20" s="24" t="n"/>
      <c r="I20" s="17" t="n"/>
      <c r="J20" s="21">
        <f>J19+1</f>
        <v/>
      </c>
      <c r="K20" s="19">
        <f>SUM(C20:H20)</f>
        <v/>
      </c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  <c r="X20" s="3" t="n"/>
      <c r="Y20" s="3" t="n"/>
    </row>
    <row r="21" ht="16" customHeight="1" s="5">
      <c r="A21" s="3" t="n"/>
      <c r="B21" s="22">
        <f>B20+1</f>
        <v/>
      </c>
      <c r="C21" s="23" t="n"/>
      <c r="D21" s="23" t="n"/>
      <c r="E21" s="25" t="n"/>
      <c r="F21" s="23" t="n"/>
      <c r="G21" s="23" t="n"/>
      <c r="H21" s="25" t="n"/>
      <c r="I21" s="17" t="n"/>
      <c r="J21" s="22">
        <f>J20+1</f>
        <v/>
      </c>
      <c r="K21" s="23">
        <f>SUM(C21:H21)</f>
        <v/>
      </c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  <c r="X21" s="3" t="n"/>
      <c r="Y21" s="3" t="n"/>
    </row>
    <row r="22" ht="16" customHeight="1" s="5">
      <c r="A22" s="3" t="n"/>
      <c r="B22" s="21">
        <f>B21+1</f>
        <v/>
      </c>
      <c r="C22" s="26" t="n"/>
      <c r="D22" s="26" t="n"/>
      <c r="E22" s="24" t="n"/>
      <c r="F22" s="26" t="n"/>
      <c r="G22" s="26" t="n"/>
      <c r="H22" s="24" t="n"/>
      <c r="I22" s="17" t="n"/>
      <c r="J22" s="21">
        <f>J21+1</f>
        <v/>
      </c>
      <c r="K22" s="19">
        <f>SUM(C22:H22)</f>
        <v/>
      </c>
    </row>
    <row r="23" ht="16" customHeight="1" s="5">
      <c r="A23" s="3" t="n"/>
      <c r="B23" s="22">
        <f>B22+1</f>
        <v/>
      </c>
      <c r="C23" s="23" t="n"/>
      <c r="D23" s="23" t="n"/>
      <c r="E23" s="25" t="n"/>
      <c r="F23" s="23" t="n"/>
      <c r="G23" s="23" t="n"/>
      <c r="H23" s="25" t="n"/>
      <c r="I23" s="17" t="n"/>
      <c r="J23" s="22">
        <f>J22+1</f>
        <v/>
      </c>
      <c r="K23" s="23">
        <f>SUM(C23:H23)</f>
        <v/>
      </c>
    </row>
    <row r="24" ht="16" customHeight="1" s="5">
      <c r="A24" s="3" t="n"/>
      <c r="B24" s="21">
        <f>B23+1</f>
        <v/>
      </c>
      <c r="C24" s="26" t="n"/>
      <c r="D24" s="26" t="n"/>
      <c r="E24" s="24" t="n"/>
      <c r="F24" s="26" t="n"/>
      <c r="G24" s="26" t="n"/>
      <c r="H24" s="24" t="n"/>
      <c r="I24" s="17" t="n"/>
      <c r="J24" s="21">
        <f>J23+1</f>
        <v/>
      </c>
      <c r="K24" s="19">
        <f>SUM(C24:H24)</f>
        <v/>
      </c>
    </row>
    <row r="25" ht="16" customHeight="1" s="5">
      <c r="A25" s="3" t="n"/>
      <c r="B25" s="22">
        <f>B24+1</f>
        <v/>
      </c>
      <c r="C25" s="23" t="n"/>
      <c r="D25" s="23" t="n"/>
      <c r="E25" s="25" t="n"/>
      <c r="F25" s="23" t="n"/>
      <c r="G25" s="23" t="n"/>
      <c r="H25" s="25" t="n"/>
      <c r="I25" s="17" t="n"/>
      <c r="J25" s="22">
        <f>J24+1</f>
        <v/>
      </c>
      <c r="K25" s="23">
        <f>SUM(C25:H25)</f>
        <v/>
      </c>
    </row>
    <row r="26" ht="16" customHeight="1" s="5">
      <c r="A26" s="3" t="n"/>
      <c r="B26" s="21">
        <f>B25+1</f>
        <v/>
      </c>
      <c r="C26" s="26" t="n"/>
      <c r="D26" s="26" t="n"/>
      <c r="E26" s="24" t="n"/>
      <c r="F26" s="26" t="n"/>
      <c r="G26" s="26" t="n"/>
      <c r="H26" s="24" t="n"/>
      <c r="I26" s="17" t="n"/>
      <c r="J26" s="21">
        <f>J25+1</f>
        <v/>
      </c>
      <c r="K26" s="19">
        <f>SUM(C26:H26)</f>
        <v/>
      </c>
    </row>
    <row r="27" ht="16" customHeight="1" s="5">
      <c r="A27" s="3" t="n"/>
      <c r="B27" s="22">
        <f>B26+1</f>
        <v/>
      </c>
      <c r="C27" s="23" t="n"/>
      <c r="D27" s="23" t="n"/>
      <c r="E27" s="25" t="n"/>
      <c r="F27" s="23" t="n"/>
      <c r="G27" s="23" t="n"/>
      <c r="H27" s="25" t="n"/>
      <c r="I27" s="17" t="n"/>
      <c r="J27" s="22">
        <f>J26+1</f>
        <v/>
      </c>
      <c r="K27" s="23">
        <f>SUM(C27:H27)</f>
        <v/>
      </c>
    </row>
    <row r="28" ht="16" customHeight="1" s="5">
      <c r="A28" s="3" t="n"/>
      <c r="B28" s="21">
        <f>B27+1</f>
        <v/>
      </c>
      <c r="C28" s="26" t="n"/>
      <c r="D28" s="26" t="n"/>
      <c r="E28" s="24" t="n"/>
      <c r="F28" s="26" t="n"/>
      <c r="G28" s="26" t="n"/>
      <c r="H28" s="24" t="n"/>
      <c r="I28" s="17" t="n"/>
      <c r="J28" s="21">
        <f>J27+1</f>
        <v/>
      </c>
      <c r="K28" s="19">
        <f>SUM(C28:H28)</f>
        <v/>
      </c>
    </row>
    <row r="29" ht="16" customHeight="1" s="5">
      <c r="A29" s="3" t="n"/>
      <c r="B29" s="22">
        <f>B28+1</f>
        <v/>
      </c>
      <c r="C29" s="23" t="n"/>
      <c r="D29" s="23" t="n"/>
      <c r="E29" s="25" t="n"/>
      <c r="F29" s="23" t="n"/>
      <c r="G29" s="23" t="n"/>
      <c r="H29" s="25" t="n"/>
      <c r="I29" s="17" t="n"/>
      <c r="J29" s="22">
        <f>J28+1</f>
        <v/>
      </c>
      <c r="K29" s="23">
        <f>SUM(C29:H29)</f>
        <v/>
      </c>
    </row>
    <row r="30" ht="16" customHeight="1" s="5">
      <c r="A30" s="3" t="n"/>
      <c r="B30" s="21">
        <f>B29+1</f>
        <v/>
      </c>
      <c r="C30" s="26" t="n"/>
      <c r="D30" s="26" t="n"/>
      <c r="E30" s="24" t="n"/>
      <c r="F30" s="26" t="n"/>
      <c r="G30" s="26" t="n"/>
      <c r="H30" s="24" t="n"/>
      <c r="I30" s="17" t="n"/>
      <c r="J30" s="21">
        <f>J29+1</f>
        <v/>
      </c>
      <c r="K30" s="19">
        <f>SUM(C30:H30)</f>
        <v/>
      </c>
    </row>
    <row r="31" ht="16" customHeight="1" s="5">
      <c r="A31" s="3" t="n"/>
      <c r="B31" s="22">
        <f>B30+1</f>
        <v/>
      </c>
      <c r="C31" s="23" t="n"/>
      <c r="D31" s="23" t="n"/>
      <c r="E31" s="25" t="n"/>
      <c r="F31" s="23" t="n"/>
      <c r="G31" s="23" t="n"/>
      <c r="H31" s="25" t="n"/>
      <c r="I31" s="17" t="n"/>
      <c r="J31" s="22">
        <f>J30+1</f>
        <v/>
      </c>
      <c r="K31" s="23">
        <f>SUM(C31:H31)</f>
        <v/>
      </c>
    </row>
    <row r="32" ht="16" customHeight="1" s="5">
      <c r="A32" s="3" t="n"/>
      <c r="B32" s="21">
        <f>B31+1</f>
        <v/>
      </c>
      <c r="C32" s="26" t="n"/>
      <c r="D32" s="26" t="n"/>
      <c r="E32" s="24" t="n"/>
      <c r="F32" s="26" t="n"/>
      <c r="G32" s="26" t="n"/>
      <c r="H32" s="24" t="n"/>
      <c r="I32" s="17" t="n"/>
      <c r="J32" s="21">
        <f>J31+1</f>
        <v/>
      </c>
      <c r="K32" s="19">
        <f>SUM(C32:H32)</f>
        <v/>
      </c>
    </row>
    <row r="33" ht="16" customHeight="1" s="5">
      <c r="A33" s="3" t="n"/>
      <c r="B33" s="22">
        <f>B32+1</f>
        <v/>
      </c>
      <c r="C33" s="23" t="n"/>
      <c r="D33" s="23" t="n"/>
      <c r="E33" s="25" t="n"/>
      <c r="F33" s="23" t="n"/>
      <c r="G33" s="23" t="n"/>
      <c r="H33" s="25" t="n"/>
      <c r="I33" s="17" t="n"/>
      <c r="J33" s="22">
        <f>J32+1</f>
        <v/>
      </c>
      <c r="K33" s="23">
        <f>SUM(C33:H33)</f>
        <v/>
      </c>
    </row>
    <row r="34" ht="16" customHeight="1" s="5">
      <c r="A34" s="3" t="n"/>
      <c r="B34" s="21">
        <f>B33+1</f>
        <v/>
      </c>
      <c r="C34" s="26" t="n"/>
      <c r="D34" s="26" t="n"/>
      <c r="E34" s="24" t="n"/>
      <c r="F34" s="26" t="n"/>
      <c r="G34" s="26" t="n"/>
      <c r="H34" s="24" t="n"/>
      <c r="I34" s="17" t="n"/>
      <c r="J34" s="21">
        <f>J33+1</f>
        <v/>
      </c>
      <c r="K34" s="19">
        <f>SUM(C34:H34)</f>
        <v/>
      </c>
    </row>
    <row r="35" ht="16" customHeight="1" s="5">
      <c r="A35" s="3" t="n"/>
      <c r="B35" s="22">
        <f>B34+1</f>
        <v/>
      </c>
      <c r="C35" s="23" t="n"/>
      <c r="D35" s="23" t="n"/>
      <c r="E35" s="25" t="n"/>
      <c r="F35" s="23" t="n"/>
      <c r="G35" s="23" t="n"/>
      <c r="H35" s="25" t="n"/>
      <c r="I35" s="17" t="n"/>
      <c r="J35" s="22">
        <f>J34+1</f>
        <v/>
      </c>
      <c r="K35" s="23">
        <f>SUM(C35:H35)</f>
        <v/>
      </c>
    </row>
    <row r="36" ht="16" customHeight="1" s="5">
      <c r="A36" s="3" t="n"/>
      <c r="B36" s="21">
        <f>B35+1</f>
        <v/>
      </c>
      <c r="C36" s="26" t="n"/>
      <c r="D36" s="26" t="n"/>
      <c r="E36" s="24" t="n"/>
      <c r="F36" s="26" t="n"/>
      <c r="G36" s="26" t="n"/>
      <c r="H36" s="24" t="n"/>
      <c r="I36" s="17" t="n"/>
      <c r="J36" s="21">
        <f>J35+1</f>
        <v/>
      </c>
      <c r="K36" s="19">
        <f>SUM(C36:H36)</f>
        <v/>
      </c>
    </row>
    <row r="37" ht="16" customHeight="1" s="5">
      <c r="A37" s="3" t="n"/>
      <c r="B37" s="22">
        <f>B36+1</f>
        <v/>
      </c>
      <c r="C37" s="23" t="n"/>
      <c r="D37" s="23" t="n"/>
      <c r="E37" s="25" t="n"/>
      <c r="F37" s="23" t="n"/>
      <c r="G37" s="23" t="n"/>
      <c r="H37" s="25" t="n"/>
      <c r="I37" s="17" t="n"/>
      <c r="J37" s="22">
        <f>J36+1</f>
        <v/>
      </c>
      <c r="K37" s="23">
        <f>SUM(C37:H37)</f>
        <v/>
      </c>
    </row>
    <row r="38" ht="16" customHeight="1" s="5">
      <c r="A38" s="3" t="n"/>
      <c r="B38" s="21">
        <f>B37+1</f>
        <v/>
      </c>
      <c r="C38" s="26" t="n"/>
      <c r="D38" s="26" t="n"/>
      <c r="E38" s="24" t="n"/>
      <c r="F38" s="26" t="n"/>
      <c r="G38" s="26" t="n"/>
      <c r="H38" s="24" t="n"/>
      <c r="I38" s="17" t="n"/>
      <c r="J38" s="21">
        <f>J37+1</f>
        <v/>
      </c>
      <c r="K38" s="19">
        <f>SUM(C38:H38)</f>
        <v/>
      </c>
    </row>
    <row r="39" ht="16" customHeight="1" s="5">
      <c r="A39" s="3" t="n"/>
      <c r="B39" s="22">
        <f>B38+1</f>
        <v/>
      </c>
      <c r="C39" s="23" t="n"/>
      <c r="D39" s="23" t="n"/>
      <c r="E39" s="25" t="n"/>
      <c r="F39" s="23" t="n"/>
      <c r="G39" s="23" t="n"/>
      <c r="H39" s="25" t="n"/>
      <c r="I39" s="17" t="n"/>
      <c r="J39" s="22">
        <f>J38+1</f>
        <v/>
      </c>
      <c r="K39" s="23">
        <f>SUM(C39:H39)</f>
        <v/>
      </c>
    </row>
    <row r="40" ht="16" customHeight="1" s="5">
      <c r="A40" s="3" t="n"/>
      <c r="B40" s="21">
        <f>B39+1</f>
        <v/>
      </c>
      <c r="C40" s="26" t="n"/>
      <c r="D40" s="26" t="n"/>
      <c r="E40" s="24" t="n"/>
      <c r="F40" s="26" t="n"/>
      <c r="G40" s="26" t="n"/>
      <c r="H40" s="24" t="n"/>
      <c r="I40" s="17" t="n"/>
      <c r="J40" s="21">
        <f>J39+1</f>
        <v/>
      </c>
      <c r="K40" s="19">
        <f>SUM(C40:H40)</f>
        <v/>
      </c>
    </row>
    <row r="41" ht="16" customHeight="1" s="5">
      <c r="A41" s="3" t="n"/>
      <c r="B41" s="22">
        <f>B40+1</f>
        <v/>
      </c>
      <c r="C41" s="23" t="n"/>
      <c r="D41" s="23" t="n"/>
      <c r="E41" s="25" t="n"/>
      <c r="F41" s="23" t="n"/>
      <c r="G41" s="23" t="n"/>
      <c r="H41" s="25" t="n"/>
      <c r="I41" s="17" t="n"/>
      <c r="J41" s="22">
        <f>J40+1</f>
        <v/>
      </c>
      <c r="K41" s="23">
        <f>SUM(C41:H41)</f>
        <v/>
      </c>
    </row>
    <row r="42" ht="16" customHeight="1" s="5">
      <c r="A42" s="3" t="n"/>
      <c r="B42" s="21">
        <f>B41+1</f>
        <v/>
      </c>
      <c r="C42" s="26" t="n"/>
      <c r="D42" s="26" t="n"/>
      <c r="E42" s="24" t="n"/>
      <c r="F42" s="26" t="n"/>
      <c r="G42" s="26" t="n"/>
      <c r="H42" s="24" t="n"/>
      <c r="I42" s="17" t="n"/>
      <c r="J42" s="21">
        <f>J41+1</f>
        <v/>
      </c>
      <c r="K42" s="19">
        <f>SUM(C42:H42)</f>
        <v/>
      </c>
    </row>
    <row r="43" ht="16" customHeight="1" s="5">
      <c r="A43" s="3" t="n"/>
      <c r="B43" s="22">
        <f>B42+1</f>
        <v/>
      </c>
      <c r="C43" s="23" t="n"/>
      <c r="D43" s="23" t="n"/>
      <c r="E43" s="25" t="n"/>
      <c r="F43" s="23" t="n"/>
      <c r="G43" s="23" t="n"/>
      <c r="H43" s="25" t="n"/>
      <c r="I43" s="17" t="n"/>
      <c r="J43" s="22">
        <f>J42+1</f>
        <v/>
      </c>
      <c r="K43" s="23">
        <f>SUM(C43:H43)</f>
        <v/>
      </c>
    </row>
    <row r="44" ht="16" customHeight="1" s="5">
      <c r="A44" s="3" t="n"/>
      <c r="B44" s="21">
        <f>B43+1</f>
        <v/>
      </c>
      <c r="C44" s="26" t="n"/>
      <c r="D44" s="26" t="n"/>
      <c r="E44" s="24" t="n"/>
      <c r="F44" s="26" t="n"/>
      <c r="G44" s="26" t="n"/>
      <c r="H44" s="24" t="n"/>
      <c r="I44" s="17" t="n"/>
      <c r="J44" s="21">
        <f>J43+1</f>
        <v/>
      </c>
      <c r="K44" s="19">
        <f>SUM(C44:H44)</f>
        <v/>
      </c>
    </row>
    <row r="45" ht="16" customHeight="1" s="5">
      <c r="A45" s="3" t="n"/>
      <c r="B45" s="22">
        <f>B44+1</f>
        <v/>
      </c>
      <c r="C45" s="23" t="n"/>
      <c r="D45" s="23" t="n"/>
      <c r="E45" s="25" t="n"/>
      <c r="F45" s="23" t="n"/>
      <c r="G45" s="23" t="n"/>
      <c r="H45" s="25" t="n"/>
      <c r="I45" s="17" t="n"/>
      <c r="J45" s="22">
        <f>J44+1</f>
        <v/>
      </c>
      <c r="K45" s="23">
        <f>SUM(C45:H45)</f>
        <v/>
      </c>
    </row>
    <row r="46" ht="16" customHeight="1" s="5">
      <c r="A46" s="3" t="n"/>
      <c r="B46" s="21">
        <f>B45+1</f>
        <v/>
      </c>
      <c r="C46" s="26" t="n"/>
      <c r="D46" s="26" t="n"/>
      <c r="E46" s="24" t="n"/>
      <c r="F46" s="26" t="n"/>
      <c r="G46" s="26" t="n"/>
      <c r="H46" s="24" t="n"/>
      <c r="I46" s="17" t="n"/>
      <c r="J46" s="21">
        <f>J45+1</f>
        <v/>
      </c>
      <c r="K46" s="19">
        <f>SUM(C46:H46)</f>
        <v/>
      </c>
    </row>
    <row r="47" ht="16" customHeight="1" s="5">
      <c r="A47" s="3" t="n"/>
      <c r="B47" s="22">
        <f>B46+1</f>
        <v/>
      </c>
      <c r="C47" s="23" t="n"/>
      <c r="D47" s="23" t="n"/>
      <c r="E47" s="25" t="n"/>
      <c r="F47" s="23" t="n"/>
      <c r="G47" s="23" t="n"/>
      <c r="H47" s="25" t="n"/>
      <c r="I47" s="17" t="n"/>
      <c r="J47" s="22">
        <f>J46+1</f>
        <v/>
      </c>
      <c r="K47" s="23">
        <f>SUM(C47:H47)</f>
        <v/>
      </c>
    </row>
    <row r="48" ht="24" customHeight="1" s="5">
      <c r="A48" s="3" t="n"/>
      <c r="B48" s="17" t="n"/>
      <c r="C48" s="17" t="n"/>
      <c r="D48" s="17" t="n"/>
      <c r="E48" s="17" t="n"/>
      <c r="F48" s="17" t="n"/>
      <c r="G48" s="17" t="n"/>
      <c r="H48" s="17" t="n"/>
      <c r="I48" s="17" t="n"/>
      <c r="J48" s="35" t="inlineStr">
        <is>
          <t>TOTAL</t>
        </is>
      </c>
      <c r="K48" s="36">
        <f>SUM(K18:K47)</f>
        <v/>
      </c>
    </row>
    <row r="49" ht="23" customHeight="1" s="5">
      <c r="A49" s="3" t="n"/>
      <c r="B49" s="17" t="n"/>
      <c r="D49" s="30" t="n"/>
      <c r="E49" s="30" t="inlineStr">
        <is>
          <t>TOTAL DE LEADS POR FUENTE</t>
        </is>
      </c>
      <c r="F49" s="30" t="n"/>
      <c r="G49" s="30" t="n"/>
      <c r="H49" s="30" t="n"/>
      <c r="I49" s="17" t="n"/>
      <c r="J49" s="37" t="inlineStr">
        <is>
          <t>GOL</t>
        </is>
      </c>
      <c r="K49" s="38">
        <f>SUM(C52:H52)</f>
        <v/>
      </c>
    </row>
    <row r="50" ht="36" customHeight="1" s="5">
      <c r="A50" s="3" t="n"/>
      <c r="B50" s="17" t="n"/>
      <c r="C50" s="29" t="inlineStr">
        <is>
          <t>MÁS</t>
        </is>
      </c>
      <c r="D50" s="29" t="inlineStr">
        <is>
          <t>OPP</t>
        </is>
      </c>
      <c r="E50" s="29" t="inlineStr">
        <is>
          <t>VENTA ACEPTADA</t>
        </is>
      </c>
      <c r="F50" s="29" t="inlineStr">
        <is>
          <t>LEAD ACCIONABLE</t>
        </is>
      </c>
      <c r="G50" s="29" t="inlineStr">
        <is>
          <t>PLOMO CAPTURADO</t>
        </is>
      </c>
      <c r="H50" s="29" t="inlineStr">
        <is>
          <t>VISITA WEB</t>
        </is>
      </c>
      <c r="I50" s="17" t="n"/>
      <c r="J50" s="17" t="n"/>
      <c r="K50" s="17" t="n"/>
    </row>
    <row r="51" ht="36" customFormat="1" customHeight="1" s="7">
      <c r="A51" s="6" t="n"/>
      <c r="B51" s="34" t="inlineStr">
        <is>
          <t>TOTAL</t>
        </is>
      </c>
      <c r="C51" s="33">
        <f>SUM(C18:C47)</f>
        <v/>
      </c>
      <c r="D51" s="33">
        <f>SUM(D18:D47)</f>
        <v/>
      </c>
      <c r="E51" s="33">
        <f>SUM(E18:E47)</f>
        <v/>
      </c>
      <c r="F51" s="33">
        <f>SUM(F18:F47)</f>
        <v/>
      </c>
      <c r="G51" s="33">
        <f>SUM(G18:G47)</f>
        <v/>
      </c>
      <c r="H51" s="33">
        <f>SUM(H18:H47)</f>
        <v/>
      </c>
      <c r="I51" s="18" t="n"/>
      <c r="J51" s="18" t="n"/>
      <c r="K51" s="18" t="n"/>
    </row>
    <row r="52" ht="36" customFormat="1" customHeight="1" s="7">
      <c r="A52" s="6" t="n"/>
      <c r="B52" s="34" t="inlineStr">
        <is>
          <t>GOL</t>
        </is>
      </c>
      <c r="C52" s="39" t="n"/>
      <c r="D52" s="40" t="n"/>
      <c r="E52" s="39" t="n"/>
      <c r="F52" s="39" t="n"/>
      <c r="G52" s="39" t="n"/>
      <c r="H52" s="39" t="n"/>
      <c r="I52" s="18" t="n"/>
      <c r="J52" s="18" t="n"/>
      <c r="K52" s="18" t="n"/>
    </row>
    <row r="53" ht="36" customFormat="1" customHeight="1" s="7">
      <c r="A53" s="6" t="n"/>
      <c r="B53" s="34" t="inlineStr">
        <is>
          <t>% DE LA META</t>
        </is>
      </c>
      <c r="C53" s="47">
        <f>C51/C52</f>
        <v/>
      </c>
      <c r="D53" s="47">
        <f>D51/D52</f>
        <v/>
      </c>
      <c r="E53" s="47">
        <f>E51/E52</f>
        <v/>
      </c>
      <c r="F53" s="47">
        <f>F51/F52</f>
        <v/>
      </c>
      <c r="G53" s="47">
        <f>G51/G52</f>
        <v/>
      </c>
      <c r="H53" s="47">
        <f>H51/H52</f>
        <v/>
      </c>
      <c r="I53" s="18" t="n"/>
      <c r="J53" s="18" t="n"/>
      <c r="K53" s="18" t="n"/>
    </row>
    <row r="54" ht="10" customHeight="1" s="5"/>
    <row r="55" ht="25" customHeight="1" s="5">
      <c r="C55" s="30" t="n"/>
      <c r="D55" s="30" t="n"/>
      <c r="E55" s="30" t="n"/>
      <c r="F55" s="30" t="n"/>
      <c r="G55" s="31" t="inlineStr">
        <is>
          <t>FUENTE DE TRÁFICO POR MES</t>
        </is>
      </c>
      <c r="H55" s="30" t="n"/>
      <c r="I55" s="30" t="n"/>
      <c r="J55" s="30" t="n"/>
      <c r="K55" s="30" t="n"/>
      <c r="L55" s="30" t="n"/>
      <c r="M55" s="30" t="n"/>
      <c r="N55" s="30" t="n"/>
    </row>
    <row r="56" ht="25" customHeight="1" s="5">
      <c r="B56" s="43" t="inlineStr">
        <is>
          <t>FUENTE</t>
        </is>
      </c>
      <c r="C56" s="32" t="inlineStr">
        <is>
          <t>ENERO</t>
        </is>
      </c>
      <c r="D56" s="32" t="inlineStr">
        <is>
          <t>FEB</t>
        </is>
      </c>
      <c r="E56" s="32" t="inlineStr">
        <is>
          <t>MA</t>
        </is>
      </c>
      <c r="F56" s="32" t="inlineStr">
        <is>
          <t>ABR</t>
        </is>
      </c>
      <c r="G56" s="32" t="inlineStr">
        <is>
          <t>MAYO</t>
        </is>
      </c>
      <c r="H56" s="32" t="inlineStr">
        <is>
          <t>JUN</t>
        </is>
      </c>
      <c r="I56" s="32" t="inlineStr">
        <is>
          <t>JUL</t>
        </is>
      </c>
      <c r="J56" s="32" t="inlineStr">
        <is>
          <t>AGOSTO</t>
        </is>
      </c>
      <c r="K56" s="32" t="inlineStr">
        <is>
          <t>SEPT</t>
        </is>
      </c>
      <c r="L56" s="32" t="inlineStr">
        <is>
          <t>OCT</t>
        </is>
      </c>
      <c r="M56" s="32" t="inlineStr">
        <is>
          <t>NOV</t>
        </is>
      </c>
      <c r="N56" s="32" t="inlineStr">
        <is>
          <t>DIC</t>
        </is>
      </c>
    </row>
    <row r="57" ht="25" customHeight="1" s="5">
      <c r="B57" s="44" t="inlineStr">
        <is>
          <t>DIRECTO</t>
        </is>
      </c>
      <c r="C57" s="42" t="n"/>
      <c r="D57" s="42" t="n"/>
      <c r="E57" s="42" t="n"/>
      <c r="F57" s="42" t="n"/>
      <c r="G57" s="42" t="n"/>
      <c r="H57" s="42" t="n"/>
      <c r="I57" s="42" t="n"/>
      <c r="J57" s="42" t="n"/>
      <c r="K57" s="42" t="n"/>
      <c r="L57" s="42" t="n"/>
      <c r="M57" s="42" t="n"/>
      <c r="N57" s="42" t="n"/>
    </row>
    <row r="58" ht="25" customHeight="1" s="5">
      <c r="B58" s="44" t="inlineStr">
        <is>
          <t>BUSCAR</t>
        </is>
      </c>
      <c r="C58" s="42" t="n"/>
      <c r="D58" s="42" t="n"/>
      <c r="E58" s="42" t="n"/>
      <c r="F58" s="42" t="n"/>
      <c r="G58" s="42" t="n"/>
      <c r="H58" s="42" t="n"/>
      <c r="I58" s="42" t="n"/>
      <c r="J58" s="42" t="n"/>
      <c r="K58" s="42" t="n"/>
      <c r="L58" s="42" t="n"/>
      <c r="M58" s="42" t="n"/>
      <c r="N58" s="42" t="n"/>
    </row>
    <row r="59" ht="25" customHeight="1" s="5">
      <c r="B59" s="44" t="inlineStr">
        <is>
          <t>RECOMENDACIÓN</t>
        </is>
      </c>
      <c r="C59" s="42" t="n"/>
      <c r="D59" s="42" t="n"/>
      <c r="E59" s="42" t="n"/>
      <c r="F59" s="42" t="n"/>
      <c r="G59" s="42" t="n"/>
      <c r="H59" s="42" t="n"/>
      <c r="I59" s="42" t="n"/>
      <c r="J59" s="42" t="n"/>
      <c r="K59" s="42" t="n"/>
      <c r="L59" s="42" t="n"/>
      <c r="M59" s="42" t="n"/>
      <c r="N59" s="42" t="n"/>
    </row>
  </sheetData>
  <mergeCells count="7">
    <mergeCell ref="J17:K17"/>
    <mergeCell ref="B3:D3"/>
    <mergeCell ref="B4:D4"/>
    <mergeCell ref="C5:D5"/>
    <mergeCell ref="B6:D6"/>
    <mergeCell ref="B7:D7"/>
    <mergeCell ref="C16:H16"/>
  </mergeCells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B2"/>
  <sheetViews>
    <sheetView showGridLines="0" workbookViewId="0">
      <selection activeCell="D13" sqref="D13"/>
    </sheetView>
  </sheetViews>
  <sheetFormatPr baseColWidth="8" defaultColWidth="10.83203125" defaultRowHeight="14.5"/>
  <cols>
    <col width="3.33203125" customWidth="1" style="46" min="1" max="1"/>
    <col width="88.33203125" customWidth="1" style="46" min="2" max="2"/>
    <col width="10.83203125" customWidth="1" style="46" min="3" max="16384"/>
  </cols>
  <sheetData>
    <row r="1" s="5"/>
    <row r="2" ht="93" customHeight="1" s="5">
      <c r="B2" s="4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2016-07-15T15:02:20Z</dcterms:created>
  <dcterms:modified xmlns:dcterms="http://purl.org/dc/terms/" xmlns:xsi="http://www.w3.org/2001/XMLSchema-instance" xsi:type="dcterms:W3CDTF">2020-07-29T16:48:29Z</dcterms:modified>
  <cp:lastModifiedBy>ragaz</cp:lastModifiedBy>
</cp:coreProperties>
</file>